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JavnaNarocila\Odprti 2021\JN-13-2021-NVV-NN, SN talilni vložki, NV stikalne letve in varovalčni ločilniki\"/>
    </mc:Choice>
  </mc:AlternateContent>
  <xr:revisionPtr revIDLastSave="0" documentId="13_ncr:1_{A23114D4-C6AE-4F4D-97FA-B8ECA587992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lop 1" sheetId="2" r:id="rId1"/>
    <sheet name="Sklop 2" sheetId="3" r:id="rId2"/>
  </sheets>
  <definedNames>
    <definedName name="_xlnm.Print_Area" localSheetId="0">'Sklop 1'!$A$1:$I$88</definedName>
    <definedName name="Z_8BF83AAC_87BF_44D1_9EE3_FF9183BECAC2_.wvu.PrintArea" localSheetId="0" hidden="1">'Sklop 1'!$A$1:$H$28</definedName>
    <definedName name="Z_9A7002DF_3E0C_44C8_962A_3785A2E8A5A7_.wvu.PrintArea" localSheetId="0" hidden="1">'Sklop 1'!$A$1:$H$27</definedName>
    <definedName name="Z_EBEC7A15_105B_4084_B33A_F842D6CF16A0_.wvu.PrintArea" localSheetId="0" hidden="1">'Sklop 1'!$A$1:$H$28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6" i="2" l="1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5" i="2"/>
  <c r="I80" i="2" l="1"/>
  <c r="I82" i="2" s="1"/>
  <c r="I81" i="2" l="1"/>
  <c r="H17" i="3" l="1"/>
  <c r="H16" i="3"/>
  <c r="H15" i="3"/>
  <c r="H14" i="3"/>
  <c r="H13" i="3"/>
  <c r="H12" i="3"/>
  <c r="H11" i="3"/>
  <c r="H10" i="3"/>
  <c r="H9" i="3"/>
  <c r="H8" i="3"/>
  <c r="H7" i="3"/>
  <c r="H6" i="3"/>
  <c r="H5" i="3" l="1"/>
  <c r="H18" i="3" s="1"/>
  <c r="H20" i="3" s="1"/>
  <c r="H19" i="3" l="1"/>
</calcChain>
</file>

<file path=xl/sharedStrings.xml><?xml version="1.0" encoding="utf-8"?>
<sst xmlns="http://schemas.openxmlformats.org/spreadsheetml/2006/main" count="293" uniqueCount="145">
  <si>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</si>
  <si>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</si>
  <si>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</si>
  <si>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</si>
  <si>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</si>
  <si>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</si>
  <si>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</si>
  <si>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</si>
  <si>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</si>
  <si>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</si>
  <si>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</si>
  <si>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</si>
  <si>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</si>
  <si>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</si>
  <si>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</si>
  <si>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</si>
  <si>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Stikalna letev NV 00 (160)/100 vertikalna</t>
  </si>
  <si>
    <t>Stikalna letev NV 00 (160)/185 vertikalna</t>
  </si>
  <si>
    <t>Stikalna letev NV 2 (400)/185 vertikalna</t>
  </si>
  <si>
    <t>Stikalna letev NV 3 (630)/185 vertikalna</t>
  </si>
  <si>
    <t>Varovalčni ločilnik 3-polni NV 1 (250)/horizontalni</t>
  </si>
  <si>
    <t>Varovalčni ločilnik 3-polni NV 2 (400)/horizontalni</t>
  </si>
  <si>
    <t>Varovalčni ločilnik 3-polni NV 000 (100)-OZEK horizontalni, sistem 60 mm, odvod zgoraj</t>
  </si>
  <si>
    <t>Varovalčni ločilnik 3-polni NV 00 (160)/horizontalni, sistem 60 mm</t>
  </si>
  <si>
    <t>Varovalčni ločilnik 3-polni NV 1 (250)/horizontalni, sistem 60 mm</t>
  </si>
  <si>
    <t>Varovalčni ločilnik 3-polni NV 2 (400)/horizontalni, sistem 60 mm</t>
  </si>
  <si>
    <t>Nosilec 3-polni za zbiralke debeline 5x30 mm</t>
  </si>
  <si>
    <t>PONUDBENI PREDRAČUN (OBR-6b) - SKLOP 2: NV STIKALNE LETVE IN VAROVALČNI LOČILNIKI</t>
  </si>
  <si>
    <t>Varovalčni ločilnik 3-polni NV 00 (125)/horizontalni</t>
  </si>
  <si>
    <t>Varovalčni ločilnik 3-polni NV 000 (160)/horizontalni</t>
  </si>
  <si>
    <t>Nazivni tok</t>
  </si>
  <si>
    <t>10A</t>
  </si>
  <si>
    <t>16 A</t>
  </si>
  <si>
    <t>20 A</t>
  </si>
  <si>
    <t>25 A</t>
  </si>
  <si>
    <t>35 A</t>
  </si>
  <si>
    <t>40 A</t>
  </si>
  <si>
    <t>50 A</t>
  </si>
  <si>
    <t>63 A</t>
  </si>
  <si>
    <t>80 A</t>
  </si>
  <si>
    <t>100 A</t>
  </si>
  <si>
    <t>125 A</t>
  </si>
  <si>
    <t>160 A</t>
  </si>
  <si>
    <t>200 A</t>
  </si>
  <si>
    <t>224 A</t>
  </si>
  <si>
    <t>250 A</t>
  </si>
  <si>
    <t>280 A</t>
  </si>
  <si>
    <t>300 A</t>
  </si>
  <si>
    <t>315 A</t>
  </si>
  <si>
    <t>355 A</t>
  </si>
  <si>
    <t>400 A</t>
  </si>
  <si>
    <t>425 A</t>
  </si>
  <si>
    <t>450 A</t>
  </si>
  <si>
    <t>630 A</t>
  </si>
  <si>
    <t>6A</t>
  </si>
  <si>
    <t>30 A</t>
  </si>
  <si>
    <t>Kraj in datum:</t>
  </si>
  <si>
    <t>PONUDBENI PREDRAČUN (OBR-6b) - SKLOP 1: NN in SN TALILNI VLOŽKI</t>
  </si>
  <si>
    <t>32 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</si>
  <si>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</si>
  <si>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</si>
  <si>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</si>
  <si>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</si>
  <si>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</si>
  <si>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</si>
  <si>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</si>
  <si>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</si>
  <si>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</si>
  <si>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</si>
  <si>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</si>
  <si>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</si>
  <si>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</si>
  <si>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225 A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</si>
  <si>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</si>
  <si>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</si>
  <si>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</si>
  <si>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</si>
  <si>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</si>
  <si>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</si>
  <si>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</si>
  <si>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</si>
  <si>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</si>
  <si>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</si>
  <si>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</si>
  <si>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</si>
  <si>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</si>
  <si>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</si>
  <si>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</si>
  <si>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500 A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</si>
  <si>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</si>
  <si>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</si>
  <si>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</si>
  <si>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</si>
  <si>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</si>
  <si>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</si>
  <si>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</si>
  <si>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</si>
  <si>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</si>
  <si>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</si>
  <si>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</si>
  <si>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</si>
  <si>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</si>
  <si>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</si>
  <si>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</si>
  <si>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</si>
  <si>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</si>
  <si>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</si>
  <si>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</si>
  <si>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</si>
  <si>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</si>
  <si>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</si>
  <si>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</si>
  <si>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</si>
  <si>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</si>
  <si>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</si>
  <si>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</si>
  <si>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</si>
  <si>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</si>
  <si>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</si>
  <si>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</si>
  <si>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</si>
  <si>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</si>
  <si>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</si>
  <si>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</si>
  <si>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</si>
  <si>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</si>
  <si>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</si>
  <si>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</si>
  <si>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</si>
  <si>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</si>
  <si>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</si>
  <si>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</si>
  <si>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2A</t>
  </si>
  <si>
    <t>72.</t>
  </si>
  <si>
    <t>73.</t>
  </si>
  <si>
    <t>74.</t>
  </si>
  <si>
    <t>75.</t>
  </si>
  <si>
    <t>NN TALILNI VLOŽEK; Un= 400 V, tip NV 00 (NV/NH 100), gG (gL), z  indikatorjem</t>
  </si>
  <si>
    <t xml:space="preserve"> NN TALILNI VLOŽEK; Un= 400 V, tip NV 1 (NV/NH 250),  gG (gL), z indikatorjem</t>
  </si>
  <si>
    <t>NN TALILNI VLOŽEK; Un= 400 V, tip NV 2 (NV/NH 400),   gG (gL), z indikatorjem</t>
  </si>
  <si>
    <t>NN TALILNI VLOŽEK; Un= 400 V, tip NV 3 (NV/NH 630),   gG (gL), z indikatorjem</t>
  </si>
  <si>
    <t>NN TALILNI VLOŽEK; Un= 1000 V, tip NV 1 (NV/NH 250),  gG (gL), z indikatorjem</t>
  </si>
  <si>
    <t>SN TALILNI VLOŽEK; Un=24 kV; sila udarne igle = 80 N (442 mm)</t>
  </si>
  <si>
    <t>SN TALILNI VLOŽEK; Un=24 kV; sila udarne igle = 80 N (292 mm)</t>
  </si>
  <si>
    <t>SN TALILNI VLOŽEK; Un=24 kV; sila udarne igle = 50 N (442 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</si>
</sst>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1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center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</xf>
    <xf numFmtId="3" fontId="1" fillId="0" borderId="7" xfId="0" applyNumberFormat="1" applyFont="1" applyBorder="1" applyAlignment="1" applyProtection="1">
      <alignment horizontal="center" vertical="center" wrapText="1"/>
    </xf>
    <xf numFmtId="0" fontId="1" fillId="0" borderId="7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/>
    </xf>
    <xf numFmtId="0" fontId="4" fillId="0" borderId="0" xfId="0" applyFont="1" applyProtection="1"/>
    <xf numFmtId="0" fontId="1" fillId="0" borderId="10" xfId="0" applyFont="1" applyBorder="1" applyProtection="1"/>
    <xf numFmtId="0" fontId="1" fillId="0" borderId="0" xfId="0" applyFont="1" applyBorder="1" applyProtection="1"/>
    <xf numFmtId="0" fontId="1" fillId="0" borderId="13" xfId="0" applyFont="1" applyBorder="1" applyProtection="1"/>
    <xf numFmtId="0" fontId="2" fillId="0" borderId="14" xfId="0" applyFont="1" applyBorder="1" applyProtection="1"/>
    <xf numFmtId="0" fontId="1" fillId="0" borderId="14" xfId="0" applyFont="1" applyBorder="1" applyProtection="1"/>
    <xf numFmtId="0" fontId="1" fillId="0" borderId="14" xfId="0" applyFont="1" applyBorder="1" applyAlignment="1" applyProtection="1">
      <alignment horizontal="center"/>
    </xf>
    <xf numFmtId="0" fontId="1" fillId="0" borderId="14" xfId="0" applyFont="1" applyBorder="1" applyAlignment="1" applyProtection="1">
      <alignment horizontal="right"/>
    </xf>
    <xf numFmtId="0" fontId="1" fillId="0" borderId="15" xfId="0" applyFont="1" applyBorder="1" applyAlignment="1" applyProtection="1">
      <alignment horizontal="right"/>
    </xf>
    <xf numFmtId="4" fontId="1" fillId="0" borderId="17" xfId="0" applyNumberFormat="1" applyFont="1" applyBorder="1" applyAlignment="1" applyProtection="1">
      <alignment horizontal="right" vertical="center" wrapText="1"/>
    </xf>
    <xf numFmtId="4" fontId="1" fillId="0" borderId="18" xfId="0" applyNumberFormat="1" applyFont="1" applyBorder="1" applyAlignment="1" applyProtection="1">
      <alignment horizontal="right" vertical="center" wrapText="1"/>
    </xf>
    <xf numFmtId="4" fontId="2" fillId="0" borderId="17" xfId="0" applyNumberFormat="1" applyFont="1" applyBorder="1" applyAlignment="1" applyProtection="1">
      <alignment horizontal="right" vertical="center" wrapText="1"/>
    </xf>
    <xf numFmtId="0" fontId="1" fillId="0" borderId="19" xfId="0" applyFont="1" applyFill="1" applyBorder="1" applyAlignment="1" applyProtection="1">
      <alignment horizontal="center" vertical="center" wrapText="1"/>
    </xf>
    <xf numFmtId="0" fontId="1" fillId="0" borderId="20" xfId="0" applyFont="1" applyFill="1" applyBorder="1" applyAlignment="1" applyProtection="1">
      <alignment horizontal="center" vertical="center" wrapText="1"/>
    </xf>
    <xf numFmtId="0" fontId="1" fillId="0" borderId="21" xfId="0" applyFont="1" applyBorder="1" applyAlignment="1" applyProtection="1">
      <alignment horizontal="left" vertical="center" wrapText="1"/>
      <protection locked="0"/>
    </xf>
    <xf numFmtId="0" fontId="1" fillId="0" borderId="22" xfId="0" applyFont="1" applyBorder="1" applyAlignment="1" applyProtection="1">
      <alignment horizontal="left" vertical="center" wrapText="1"/>
      <protection locked="0"/>
    </xf>
    <xf numFmtId="0" fontId="3" fillId="2" borderId="23" xfId="0" applyFont="1" applyFill="1" applyBorder="1" applyAlignment="1" applyProtection="1">
      <alignment vertical="center" wrapText="1"/>
    </xf>
    <xf numFmtId="0" fontId="3" fillId="2" borderId="24" xfId="0" applyFont="1" applyFill="1" applyBorder="1" applyAlignment="1" applyProtection="1">
      <alignment vertical="center" wrapText="1"/>
    </xf>
    <xf numFmtId="0" fontId="3" fillId="2" borderId="25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2" xfId="0" applyFont="1" applyFill="1" applyBorder="1" applyAlignment="1" applyProtection="1">
      <alignment horizontal="left" vertical="center" wrapText="1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1" xfId="0" applyFont="1" applyFill="1" applyBorder="1" applyAlignment="1" applyProtection="1">
      <alignment horizontal="left" vertical="center" wrapText="1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4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6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  <xf numFmtId="0" fontId="1" fillId="0" borderId="0" xfId="0" applyFont="1" applyFill="1" applyProtection="1"/>
    <xf numFmtId="0" fontId="2" fillId="0" borderId="0" xfId="0" applyFont="1" applyFill="1" applyProtection="1"/>
    <xf numFmtId="0" fontId="1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right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Fill="1" applyAlignment="1" applyProtection="1">
      <alignment horizontal="left"/>
    </xf>
    <xf numFmtId="0" fontId="3" fillId="0" borderId="12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49" fontId="1" fillId="0" borderId="12" xfId="0" applyNumberFormat="1" applyFont="1" applyFill="1" applyBorder="1" applyAlignment="1" applyProtection="1">
      <alignment horizontal="center" vertical="center" wrapText="1"/>
    </xf>
    <xf numFmtId="3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12" xfId="0" applyFont="1" applyFill="1" applyBorder="1" applyAlignment="1" applyProtection="1">
      <alignment horizontal="center" vertical="center" wrapText="1"/>
    </xf>
    <xf numFmtId="0" fontId="3" fillId="0" borderId="26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6" xfId="0" applyNumberFormat="1" applyFont="1" applyFill="1" applyBorder="1" applyAlignment="1" applyProtection="1">
      <alignment horizontal="center" vertical="center" wrapText="1"/>
    </xf>
    <xf numFmtId="3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 wrapText="1"/>
    </xf>
    <xf numFmtId="0" fontId="3" fillId="0" borderId="27" xfId="0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horizontal="center" vertical="center" wrapText="1"/>
    </xf>
    <xf numFmtId="3" fontId="1" fillId="0" borderId="7" xfId="0" applyNumberFormat="1" applyFont="1" applyFill="1" applyBorder="1" applyAlignment="1" applyProtection="1">
      <alignment horizontal="center" vertical="center" wrapText="1"/>
    </xf>
    <xf numFmtId="4" fontId="1" fillId="0" borderId="7" xfId="0" applyNumberFormat="1" applyFont="1" applyFill="1" applyBorder="1" applyAlignment="1" applyProtection="1">
      <alignment horizontal="right" vertical="center" wrapText="1"/>
    </xf>
    <xf numFmtId="0" fontId="2" fillId="0" borderId="1" xfId="0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Font="1" applyFill="1" applyBorder="1" applyAlignment="1" applyProtection="1">
      <alignment vertical="center" wrapText="1"/>
    </xf>
    <xf numFmtId="0" fontId="1" fillId="0" borderId="3" xfId="0" applyFont="1" applyFill="1" applyBorder="1" applyAlignment="1" applyProtection="1">
      <alignment vertical="center" wrapText="1"/>
    </xf>
    <xf numFmtId="0" fontId="1" fillId="0" borderId="8" xfId="0" applyFont="1" applyFill="1" applyBorder="1" applyAlignment="1" applyProtection="1">
      <alignment vertical="center" wrapText="1"/>
    </xf>
    <xf numFmtId="0" fontId="1" fillId="0" borderId="9" xfId="0" applyFont="1" applyFill="1" applyBorder="1" applyAlignment="1" applyProtection="1">
      <alignment vertical="center" wrapText="1"/>
    </xf>
    <xf numFmtId="0" fontId="1" fillId="0" borderId="10" xfId="0" applyFont="1" applyFill="1" applyBorder="1" applyProtection="1"/>
    <xf numFmtId="0" fontId="4" fillId="0" borderId="0" xfId="0" applyFont="1" applyFill="1" applyProtection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I88"/>
  <sheetViews>
    <sheetView tabSelected="1" view="pageBreakPreview" zoomScaleNormal="100" zoomScaleSheetLayoutView="100" workbookViewId="0">
      <selection activeCell="D5" sqref="D5"/>
    </sheetView>
  </sheetViews>
  <sheetFormatPr defaultColWidth="8.85546875" defaultRowHeight="15.75" x14ac:dyDescent="0.25"/>
  <cols>
    <col min="1" max="1" width="5.7109375" style="54" customWidth="1"/>
    <col min="2" max="2" width="68.7109375" style="54" customWidth="1"/>
    <col min="3" max="3" width="8" style="56" customWidth="1"/>
    <col min="4" max="5" width="27.7109375" style="54" customWidth="1"/>
    <col min="6" max="6" width="8.7109375" style="56" customWidth="1"/>
    <col min="7" max="7" width="4.7109375" style="56" customWidth="1"/>
    <col min="8" max="8" width="13.42578125" style="57" customWidth="1"/>
    <col min="9" max="9" width="15" style="57" customWidth="1"/>
    <col min="10" max="16384" width="8.85546875" style="54"/>
  </cols>
  <sheetData>
    <row r="1" spans="1:9" ht="19.5" customHeight="1" thickBot="1" x14ac:dyDescent="0.3">
      <c r="B1" s="55" t="s">
        <v>57</v>
      </c>
    </row>
    <row r="2" spans="1:9" x14ac:dyDescent="0.25">
      <c r="A2" s="51" t="s">
        <v>2</v>
      </c>
      <c r="B2" s="51" t="s">
        <v>3</v>
      </c>
      <c r="C2" s="51" t="s">
        <v>30</v>
      </c>
      <c r="D2" s="51" t="s">
        <v>7</v>
      </c>
      <c r="E2" s="51" t="s">
        <v>8</v>
      </c>
      <c r="F2" s="51" t="s">
        <v>0</v>
      </c>
      <c r="G2" s="51" t="s">
        <v>4</v>
      </c>
      <c r="H2" s="51" t="s">
        <v>5</v>
      </c>
      <c r="I2" s="51" t="s">
        <v>6</v>
      </c>
    </row>
    <row r="3" spans="1:9" x14ac:dyDescent="0.25">
      <c r="A3" s="52"/>
      <c r="B3" s="52"/>
      <c r="C3" s="52"/>
      <c r="D3" s="52"/>
      <c r="E3" s="52"/>
      <c r="F3" s="52"/>
      <c r="G3" s="52"/>
      <c r="H3" s="52"/>
      <c r="I3" s="52"/>
    </row>
    <row r="4" spans="1:9" ht="16.5" thickBot="1" x14ac:dyDescent="0.3">
      <c r="A4" s="53"/>
      <c r="B4" s="53"/>
      <c r="C4" s="53"/>
      <c r="D4" s="53"/>
      <c r="E4" s="53"/>
      <c r="F4" s="53"/>
      <c r="G4" s="53"/>
      <c r="H4" s="53"/>
      <c r="I4" s="53"/>
    </row>
    <row r="5" spans="1:9" s="62" customFormat="1" ht="15.75" customHeight="1" x14ac:dyDescent="0.25">
      <c r="A5" s="58" t="s">
        <v>59</v>
      </c>
      <c r="B5" s="59" t="s">
        <v>137</v>
      </c>
      <c r="C5" s="58" t="s">
        <v>31</v>
      </c>
      <c r="D5" s="34"/>
      <c r="E5" s="34"/>
      <c r="F5" s="60">
        <v>196</v>
      </c>
      <c r="G5" s="58" t="s">
        <v>1</v>
      </c>
      <c r="H5" s="35"/>
      <c r="I5" s="61">
        <f t="shared" ref="I5:I68" si="0">F5*H5</f>
        <v>0</v>
      </c>
    </row>
    <row r="6" spans="1:9" s="62" customFormat="1" x14ac:dyDescent="0.25">
      <c r="A6" s="58" t="s">
        <v>60</v>
      </c>
      <c r="B6" s="63"/>
      <c r="C6" s="58" t="s">
        <v>32</v>
      </c>
      <c r="D6" s="34"/>
      <c r="E6" s="34"/>
      <c r="F6" s="60">
        <v>1500</v>
      </c>
      <c r="G6" s="58" t="s">
        <v>1</v>
      </c>
      <c r="H6" s="35"/>
      <c r="I6" s="61">
        <f t="shared" si="0"/>
        <v>0</v>
      </c>
    </row>
    <row r="7" spans="1:9" s="62" customFormat="1" x14ac:dyDescent="0.25">
      <c r="A7" s="58" t="s">
        <v>61</v>
      </c>
      <c r="B7" s="63"/>
      <c r="C7" s="58" t="s">
        <v>33</v>
      </c>
      <c r="D7" s="34"/>
      <c r="E7" s="34"/>
      <c r="F7" s="60">
        <v>16168</v>
      </c>
      <c r="G7" s="58" t="s">
        <v>1</v>
      </c>
      <c r="H7" s="35"/>
      <c r="I7" s="61">
        <f t="shared" si="0"/>
        <v>0</v>
      </c>
    </row>
    <row r="8" spans="1:9" s="62" customFormat="1" x14ac:dyDescent="0.25">
      <c r="A8" s="58" t="s">
        <v>62</v>
      </c>
      <c r="B8" s="63"/>
      <c r="C8" s="58" t="s">
        <v>34</v>
      </c>
      <c r="D8" s="34"/>
      <c r="E8" s="34"/>
      <c r="F8" s="60">
        <v>12194</v>
      </c>
      <c r="G8" s="58" t="s">
        <v>1</v>
      </c>
      <c r="H8" s="35"/>
      <c r="I8" s="61">
        <f t="shared" si="0"/>
        <v>0</v>
      </c>
    </row>
    <row r="9" spans="1:9" s="62" customFormat="1" x14ac:dyDescent="0.25">
      <c r="A9" s="58" t="s">
        <v>63</v>
      </c>
      <c r="B9" s="63"/>
      <c r="C9" s="58" t="s">
        <v>58</v>
      </c>
      <c r="D9" s="34"/>
      <c r="E9" s="34"/>
      <c r="F9" s="60">
        <v>76</v>
      </c>
      <c r="G9" s="58" t="s">
        <v>1</v>
      </c>
      <c r="H9" s="35"/>
      <c r="I9" s="61">
        <f t="shared" si="0"/>
        <v>0</v>
      </c>
    </row>
    <row r="10" spans="1:9" s="62" customFormat="1" x14ac:dyDescent="0.25">
      <c r="A10" s="58" t="s">
        <v>64</v>
      </c>
      <c r="B10" s="63"/>
      <c r="C10" s="58" t="s">
        <v>35</v>
      </c>
      <c r="D10" s="34"/>
      <c r="E10" s="34"/>
      <c r="F10" s="60">
        <v>7110</v>
      </c>
      <c r="G10" s="58" t="s">
        <v>1</v>
      </c>
      <c r="H10" s="35"/>
      <c r="I10" s="61">
        <f t="shared" si="0"/>
        <v>0</v>
      </c>
    </row>
    <row r="11" spans="1:9" s="62" customFormat="1" x14ac:dyDescent="0.25">
      <c r="A11" s="58" t="s">
        <v>65</v>
      </c>
      <c r="B11" s="63"/>
      <c r="C11" s="58" t="s">
        <v>36</v>
      </c>
      <c r="D11" s="34"/>
      <c r="E11" s="34"/>
      <c r="F11" s="60">
        <v>78</v>
      </c>
      <c r="G11" s="58" t="s">
        <v>1</v>
      </c>
      <c r="H11" s="35"/>
      <c r="I11" s="61">
        <f t="shared" si="0"/>
        <v>0</v>
      </c>
    </row>
    <row r="12" spans="1:9" s="62" customFormat="1" x14ac:dyDescent="0.25">
      <c r="A12" s="58" t="s">
        <v>66</v>
      </c>
      <c r="B12" s="63"/>
      <c r="C12" s="58" t="s">
        <v>37</v>
      </c>
      <c r="D12" s="34"/>
      <c r="E12" s="34"/>
      <c r="F12" s="60">
        <v>3238</v>
      </c>
      <c r="G12" s="58" t="s">
        <v>1</v>
      </c>
      <c r="H12" s="35"/>
      <c r="I12" s="61">
        <f t="shared" si="0"/>
        <v>0</v>
      </c>
    </row>
    <row r="13" spans="1:9" s="62" customFormat="1" x14ac:dyDescent="0.25">
      <c r="A13" s="58" t="s">
        <v>67</v>
      </c>
      <c r="B13" s="63"/>
      <c r="C13" s="58" t="s">
        <v>38</v>
      </c>
      <c r="D13" s="34"/>
      <c r="E13" s="34"/>
      <c r="F13" s="60">
        <v>1806</v>
      </c>
      <c r="G13" s="58" t="s">
        <v>1</v>
      </c>
      <c r="H13" s="35"/>
      <c r="I13" s="61">
        <f t="shared" si="0"/>
        <v>0</v>
      </c>
    </row>
    <row r="14" spans="1:9" s="62" customFormat="1" x14ac:dyDescent="0.25">
      <c r="A14" s="58" t="s">
        <v>68</v>
      </c>
      <c r="B14" s="63"/>
      <c r="C14" s="58" t="s">
        <v>39</v>
      </c>
      <c r="D14" s="34"/>
      <c r="E14" s="34"/>
      <c r="F14" s="60">
        <v>596</v>
      </c>
      <c r="G14" s="58" t="s">
        <v>1</v>
      </c>
      <c r="H14" s="35"/>
      <c r="I14" s="61">
        <f t="shared" si="0"/>
        <v>0</v>
      </c>
    </row>
    <row r="15" spans="1:9" s="62" customFormat="1" x14ac:dyDescent="0.25">
      <c r="A15" s="58" t="s">
        <v>69</v>
      </c>
      <c r="B15" s="63"/>
      <c r="C15" s="58" t="s">
        <v>40</v>
      </c>
      <c r="D15" s="34"/>
      <c r="E15" s="34"/>
      <c r="F15" s="60">
        <v>1010</v>
      </c>
      <c r="G15" s="58" t="s">
        <v>1</v>
      </c>
      <c r="H15" s="35"/>
      <c r="I15" s="61">
        <f t="shared" si="0"/>
        <v>0</v>
      </c>
    </row>
    <row r="16" spans="1:9" s="62" customFormat="1" x14ac:dyDescent="0.25">
      <c r="A16" s="58" t="s">
        <v>70</v>
      </c>
      <c r="B16" s="63"/>
      <c r="C16" s="58" t="s">
        <v>41</v>
      </c>
      <c r="D16" s="34"/>
      <c r="E16" s="34"/>
      <c r="F16" s="60">
        <v>270</v>
      </c>
      <c r="G16" s="58" t="s">
        <v>1</v>
      </c>
      <c r="H16" s="35"/>
      <c r="I16" s="61">
        <f t="shared" si="0"/>
        <v>0</v>
      </c>
    </row>
    <row r="17" spans="1:9" s="62" customFormat="1" x14ac:dyDescent="0.25">
      <c r="A17" s="58" t="s">
        <v>71</v>
      </c>
      <c r="B17" s="63"/>
      <c r="C17" s="58" t="s">
        <v>42</v>
      </c>
      <c r="D17" s="34"/>
      <c r="E17" s="34"/>
      <c r="F17" s="60">
        <v>516</v>
      </c>
      <c r="G17" s="58" t="s">
        <v>1</v>
      </c>
      <c r="H17" s="35"/>
      <c r="I17" s="61">
        <f t="shared" si="0"/>
        <v>0</v>
      </c>
    </row>
    <row r="18" spans="1:9" s="62" customFormat="1" ht="15.75" customHeight="1" x14ac:dyDescent="0.25">
      <c r="A18" s="58" t="s">
        <v>73</v>
      </c>
      <c r="B18" s="63" t="s">
        <v>138</v>
      </c>
      <c r="C18" s="58" t="s">
        <v>32</v>
      </c>
      <c r="D18" s="34"/>
      <c r="E18" s="34"/>
      <c r="F18" s="60">
        <v>46</v>
      </c>
      <c r="G18" s="58" t="s">
        <v>1</v>
      </c>
      <c r="H18" s="35"/>
      <c r="I18" s="61">
        <f t="shared" si="0"/>
        <v>0</v>
      </c>
    </row>
    <row r="19" spans="1:9" s="62" customFormat="1" x14ac:dyDescent="0.25">
      <c r="A19" s="58" t="s">
        <v>74</v>
      </c>
      <c r="B19" s="63"/>
      <c r="C19" s="58" t="s">
        <v>33</v>
      </c>
      <c r="D19" s="34"/>
      <c r="E19" s="34"/>
      <c r="F19" s="60">
        <v>340</v>
      </c>
      <c r="G19" s="58" t="s">
        <v>1</v>
      </c>
      <c r="H19" s="35"/>
      <c r="I19" s="61">
        <f t="shared" si="0"/>
        <v>0</v>
      </c>
    </row>
    <row r="20" spans="1:9" s="62" customFormat="1" x14ac:dyDescent="0.25">
      <c r="A20" s="58" t="s">
        <v>75</v>
      </c>
      <c r="B20" s="63"/>
      <c r="C20" s="58" t="s">
        <v>34</v>
      </c>
      <c r="D20" s="34"/>
      <c r="E20" s="34"/>
      <c r="F20" s="60">
        <v>384</v>
      </c>
      <c r="G20" s="58" t="s">
        <v>1</v>
      </c>
      <c r="H20" s="35"/>
      <c r="I20" s="61">
        <f t="shared" si="0"/>
        <v>0</v>
      </c>
    </row>
    <row r="21" spans="1:9" s="62" customFormat="1" x14ac:dyDescent="0.25">
      <c r="A21" s="58" t="s">
        <v>76</v>
      </c>
      <c r="B21" s="63"/>
      <c r="C21" s="58" t="s">
        <v>35</v>
      </c>
      <c r="D21" s="34"/>
      <c r="E21" s="34"/>
      <c r="F21" s="60">
        <v>468</v>
      </c>
      <c r="G21" s="58" t="s">
        <v>1</v>
      </c>
      <c r="H21" s="35"/>
      <c r="I21" s="61">
        <f t="shared" si="0"/>
        <v>0</v>
      </c>
    </row>
    <row r="22" spans="1:9" s="62" customFormat="1" x14ac:dyDescent="0.25">
      <c r="A22" s="58" t="s">
        <v>77</v>
      </c>
      <c r="B22" s="63"/>
      <c r="C22" s="58" t="s">
        <v>36</v>
      </c>
      <c r="D22" s="34"/>
      <c r="E22" s="34"/>
      <c r="F22" s="60">
        <v>20</v>
      </c>
      <c r="G22" s="58" t="s">
        <v>1</v>
      </c>
      <c r="H22" s="35"/>
      <c r="I22" s="61">
        <f t="shared" si="0"/>
        <v>0</v>
      </c>
    </row>
    <row r="23" spans="1:9" s="62" customFormat="1" x14ac:dyDescent="0.25">
      <c r="A23" s="58" t="s">
        <v>78</v>
      </c>
      <c r="B23" s="63"/>
      <c r="C23" s="58" t="s">
        <v>37</v>
      </c>
      <c r="D23" s="34"/>
      <c r="E23" s="34"/>
      <c r="F23" s="60">
        <v>1156</v>
      </c>
      <c r="G23" s="58" t="s">
        <v>1</v>
      </c>
      <c r="H23" s="35"/>
      <c r="I23" s="61">
        <f t="shared" si="0"/>
        <v>0</v>
      </c>
    </row>
    <row r="24" spans="1:9" s="62" customFormat="1" x14ac:dyDescent="0.25">
      <c r="A24" s="58" t="s">
        <v>79</v>
      </c>
      <c r="B24" s="63"/>
      <c r="C24" s="58" t="s">
        <v>38</v>
      </c>
      <c r="D24" s="34"/>
      <c r="E24" s="34"/>
      <c r="F24" s="60">
        <v>1262</v>
      </c>
      <c r="G24" s="58" t="s">
        <v>1</v>
      </c>
      <c r="H24" s="35"/>
      <c r="I24" s="61">
        <f t="shared" si="0"/>
        <v>0</v>
      </c>
    </row>
    <row r="25" spans="1:9" s="62" customFormat="1" x14ac:dyDescent="0.25">
      <c r="A25" s="58" t="s">
        <v>80</v>
      </c>
      <c r="B25" s="63"/>
      <c r="C25" s="58" t="s">
        <v>39</v>
      </c>
      <c r="D25" s="34"/>
      <c r="E25" s="34"/>
      <c r="F25" s="60">
        <v>798</v>
      </c>
      <c r="G25" s="58" t="s">
        <v>1</v>
      </c>
      <c r="H25" s="35"/>
      <c r="I25" s="61">
        <f t="shared" si="0"/>
        <v>0</v>
      </c>
    </row>
    <row r="26" spans="1:9" s="62" customFormat="1" x14ac:dyDescent="0.25">
      <c r="A26" s="58" t="s">
        <v>81</v>
      </c>
      <c r="B26" s="63"/>
      <c r="C26" s="58" t="s">
        <v>40</v>
      </c>
      <c r="D26" s="34"/>
      <c r="E26" s="34"/>
      <c r="F26" s="60">
        <v>316</v>
      </c>
      <c r="G26" s="58" t="s">
        <v>1</v>
      </c>
      <c r="H26" s="35"/>
      <c r="I26" s="61">
        <f t="shared" si="0"/>
        <v>0</v>
      </c>
    </row>
    <row r="27" spans="1:9" s="62" customFormat="1" x14ac:dyDescent="0.25">
      <c r="A27" s="58" t="s">
        <v>82</v>
      </c>
      <c r="B27" s="63"/>
      <c r="C27" s="58" t="s">
        <v>41</v>
      </c>
      <c r="D27" s="34"/>
      <c r="E27" s="34"/>
      <c r="F27" s="60">
        <v>166</v>
      </c>
      <c r="G27" s="58" t="s">
        <v>1</v>
      </c>
      <c r="H27" s="35"/>
      <c r="I27" s="61">
        <f t="shared" si="0"/>
        <v>0</v>
      </c>
    </row>
    <row r="28" spans="1:9" s="62" customFormat="1" x14ac:dyDescent="0.25">
      <c r="A28" s="58" t="s">
        <v>83</v>
      </c>
      <c r="B28" s="63"/>
      <c r="C28" s="58" t="s">
        <v>42</v>
      </c>
      <c r="D28" s="34"/>
      <c r="E28" s="34"/>
      <c r="F28" s="60">
        <v>98</v>
      </c>
      <c r="G28" s="58" t="s">
        <v>1</v>
      </c>
      <c r="H28" s="35"/>
      <c r="I28" s="61">
        <f t="shared" si="0"/>
        <v>0</v>
      </c>
    </row>
    <row r="29" spans="1:9" s="62" customFormat="1" x14ac:dyDescent="0.25">
      <c r="A29" s="58" t="s">
        <v>84</v>
      </c>
      <c r="B29" s="63"/>
      <c r="C29" s="58" t="s">
        <v>43</v>
      </c>
      <c r="D29" s="34"/>
      <c r="E29" s="34"/>
      <c r="F29" s="60">
        <v>66</v>
      </c>
      <c r="G29" s="58" t="s">
        <v>1</v>
      </c>
      <c r="H29" s="35"/>
      <c r="I29" s="61">
        <f t="shared" si="0"/>
        <v>0</v>
      </c>
    </row>
    <row r="30" spans="1:9" s="62" customFormat="1" x14ac:dyDescent="0.25">
      <c r="A30" s="58" t="s">
        <v>85</v>
      </c>
      <c r="B30" s="63"/>
      <c r="C30" s="58" t="s">
        <v>44</v>
      </c>
      <c r="D30" s="34"/>
      <c r="E30" s="34"/>
      <c r="F30" s="60">
        <v>50</v>
      </c>
      <c r="G30" s="58" t="s">
        <v>1</v>
      </c>
      <c r="H30" s="35"/>
      <c r="I30" s="61">
        <f t="shared" si="0"/>
        <v>0</v>
      </c>
    </row>
    <row r="31" spans="1:9" s="62" customFormat="1" x14ac:dyDescent="0.25">
      <c r="A31" s="58" t="s">
        <v>86</v>
      </c>
      <c r="B31" s="63"/>
      <c r="C31" s="58" t="s">
        <v>72</v>
      </c>
      <c r="D31" s="34"/>
      <c r="E31" s="34"/>
      <c r="F31" s="60">
        <v>2</v>
      </c>
      <c r="G31" s="58" t="s">
        <v>1</v>
      </c>
      <c r="H31" s="35"/>
      <c r="I31" s="61">
        <f t="shared" si="0"/>
        <v>0</v>
      </c>
    </row>
    <row r="32" spans="1:9" s="62" customFormat="1" x14ac:dyDescent="0.25">
      <c r="A32" s="58" t="s">
        <v>87</v>
      </c>
      <c r="B32" s="63"/>
      <c r="C32" s="58" t="s">
        <v>45</v>
      </c>
      <c r="D32" s="34"/>
      <c r="E32" s="34"/>
      <c r="F32" s="60">
        <v>16</v>
      </c>
      <c r="G32" s="58" t="s">
        <v>1</v>
      </c>
      <c r="H32" s="35"/>
      <c r="I32" s="61">
        <f t="shared" si="0"/>
        <v>0</v>
      </c>
    </row>
    <row r="33" spans="1:9" s="62" customFormat="1" ht="15.75" customHeight="1" x14ac:dyDescent="0.25">
      <c r="A33" s="58" t="s">
        <v>89</v>
      </c>
      <c r="B33" s="63" t="s">
        <v>139</v>
      </c>
      <c r="C33" s="58" t="s">
        <v>33</v>
      </c>
      <c r="D33" s="34"/>
      <c r="E33" s="34"/>
      <c r="F33" s="60">
        <v>10</v>
      </c>
      <c r="G33" s="58" t="s">
        <v>1</v>
      </c>
      <c r="H33" s="35"/>
      <c r="I33" s="61">
        <f t="shared" si="0"/>
        <v>0</v>
      </c>
    </row>
    <row r="34" spans="1:9" s="62" customFormat="1" x14ac:dyDescent="0.25">
      <c r="A34" s="58" t="s">
        <v>90</v>
      </c>
      <c r="B34" s="63"/>
      <c r="C34" s="58" t="s">
        <v>34</v>
      </c>
      <c r="D34" s="34"/>
      <c r="E34" s="34"/>
      <c r="F34" s="60">
        <v>54</v>
      </c>
      <c r="G34" s="58" t="s">
        <v>1</v>
      </c>
      <c r="H34" s="35"/>
      <c r="I34" s="61">
        <f t="shared" si="0"/>
        <v>0</v>
      </c>
    </row>
    <row r="35" spans="1:9" s="62" customFormat="1" x14ac:dyDescent="0.25">
      <c r="A35" s="58" t="s">
        <v>91</v>
      </c>
      <c r="B35" s="63"/>
      <c r="C35" s="58" t="s">
        <v>35</v>
      </c>
      <c r="D35" s="34"/>
      <c r="E35" s="34"/>
      <c r="F35" s="60">
        <v>400</v>
      </c>
      <c r="G35" s="58" t="s">
        <v>1</v>
      </c>
      <c r="H35" s="35"/>
      <c r="I35" s="61">
        <f t="shared" si="0"/>
        <v>0</v>
      </c>
    </row>
    <row r="36" spans="1:9" s="62" customFormat="1" x14ac:dyDescent="0.25">
      <c r="A36" s="58" t="s">
        <v>92</v>
      </c>
      <c r="B36" s="63"/>
      <c r="C36" s="58" t="s">
        <v>37</v>
      </c>
      <c r="D36" s="34"/>
      <c r="E36" s="34"/>
      <c r="F36" s="60">
        <v>1220</v>
      </c>
      <c r="G36" s="58" t="s">
        <v>1</v>
      </c>
      <c r="H36" s="35"/>
      <c r="I36" s="61">
        <f t="shared" si="0"/>
        <v>0</v>
      </c>
    </row>
    <row r="37" spans="1:9" s="62" customFormat="1" x14ac:dyDescent="0.25">
      <c r="A37" s="58" t="s">
        <v>93</v>
      </c>
      <c r="B37" s="63"/>
      <c r="C37" s="58" t="s">
        <v>38</v>
      </c>
      <c r="D37" s="34"/>
      <c r="E37" s="34"/>
      <c r="F37" s="60">
        <v>1756</v>
      </c>
      <c r="G37" s="58" t="s">
        <v>1</v>
      </c>
      <c r="H37" s="35"/>
      <c r="I37" s="61">
        <f t="shared" si="0"/>
        <v>0</v>
      </c>
    </row>
    <row r="38" spans="1:9" s="62" customFormat="1" x14ac:dyDescent="0.25">
      <c r="A38" s="58" t="s">
        <v>94</v>
      </c>
      <c r="B38" s="63"/>
      <c r="C38" s="58" t="s">
        <v>39</v>
      </c>
      <c r="D38" s="34"/>
      <c r="E38" s="34"/>
      <c r="F38" s="60">
        <v>1768</v>
      </c>
      <c r="G38" s="58" t="s">
        <v>1</v>
      </c>
      <c r="H38" s="35"/>
      <c r="I38" s="61">
        <f t="shared" si="0"/>
        <v>0</v>
      </c>
    </row>
    <row r="39" spans="1:9" s="62" customFormat="1" x14ac:dyDescent="0.25">
      <c r="A39" s="58" t="s">
        <v>95</v>
      </c>
      <c r="B39" s="63"/>
      <c r="C39" s="58" t="s">
        <v>40</v>
      </c>
      <c r="D39" s="34"/>
      <c r="E39" s="34"/>
      <c r="F39" s="60">
        <v>868</v>
      </c>
      <c r="G39" s="58" t="s">
        <v>1</v>
      </c>
      <c r="H39" s="35"/>
      <c r="I39" s="61">
        <f t="shared" si="0"/>
        <v>0</v>
      </c>
    </row>
    <row r="40" spans="1:9" s="62" customFormat="1" x14ac:dyDescent="0.25">
      <c r="A40" s="58" t="s">
        <v>96</v>
      </c>
      <c r="B40" s="63"/>
      <c r="C40" s="58" t="s">
        <v>41</v>
      </c>
      <c r="D40" s="34"/>
      <c r="E40" s="34"/>
      <c r="F40" s="60">
        <v>578</v>
      </c>
      <c r="G40" s="58" t="s">
        <v>1</v>
      </c>
      <c r="H40" s="35"/>
      <c r="I40" s="61">
        <f t="shared" si="0"/>
        <v>0</v>
      </c>
    </row>
    <row r="41" spans="1:9" s="62" customFormat="1" x14ac:dyDescent="0.25">
      <c r="A41" s="58" t="s">
        <v>97</v>
      </c>
      <c r="B41" s="63"/>
      <c r="C41" s="58" t="s">
        <v>42</v>
      </c>
      <c r="D41" s="34"/>
      <c r="E41" s="34"/>
      <c r="F41" s="60">
        <v>658</v>
      </c>
      <c r="G41" s="58" t="s">
        <v>1</v>
      </c>
      <c r="H41" s="35"/>
      <c r="I41" s="61">
        <f t="shared" si="0"/>
        <v>0</v>
      </c>
    </row>
    <row r="42" spans="1:9" s="62" customFormat="1" x14ac:dyDescent="0.25">
      <c r="A42" s="58" t="s">
        <v>98</v>
      </c>
      <c r="B42" s="63"/>
      <c r="C42" s="58" t="s">
        <v>43</v>
      </c>
      <c r="D42" s="34"/>
      <c r="E42" s="34"/>
      <c r="F42" s="60">
        <v>230</v>
      </c>
      <c r="G42" s="58" t="s">
        <v>1</v>
      </c>
      <c r="H42" s="35"/>
      <c r="I42" s="61">
        <f t="shared" si="0"/>
        <v>0</v>
      </c>
    </row>
    <row r="43" spans="1:9" s="62" customFormat="1" x14ac:dyDescent="0.25">
      <c r="A43" s="58" t="s">
        <v>99</v>
      </c>
      <c r="B43" s="63"/>
      <c r="C43" s="58" t="s">
        <v>44</v>
      </c>
      <c r="D43" s="34"/>
      <c r="E43" s="34"/>
      <c r="F43" s="60">
        <v>108</v>
      </c>
      <c r="G43" s="58" t="s">
        <v>1</v>
      </c>
      <c r="H43" s="35"/>
      <c r="I43" s="61">
        <f t="shared" si="0"/>
        <v>0</v>
      </c>
    </row>
    <row r="44" spans="1:9" s="62" customFormat="1" x14ac:dyDescent="0.25">
      <c r="A44" s="58" t="s">
        <v>100</v>
      </c>
      <c r="B44" s="63"/>
      <c r="C44" s="58" t="s">
        <v>72</v>
      </c>
      <c r="D44" s="34"/>
      <c r="E44" s="34"/>
      <c r="F44" s="60">
        <v>2</v>
      </c>
      <c r="G44" s="58" t="s">
        <v>1</v>
      </c>
      <c r="H44" s="35"/>
      <c r="I44" s="61">
        <f t="shared" si="0"/>
        <v>0</v>
      </c>
    </row>
    <row r="45" spans="1:9" s="62" customFormat="1" x14ac:dyDescent="0.25">
      <c r="A45" s="58" t="s">
        <v>101</v>
      </c>
      <c r="B45" s="63"/>
      <c r="C45" s="58" t="s">
        <v>45</v>
      </c>
      <c r="D45" s="34"/>
      <c r="E45" s="34"/>
      <c r="F45" s="60">
        <v>174</v>
      </c>
      <c r="G45" s="58" t="s">
        <v>1</v>
      </c>
      <c r="H45" s="35"/>
      <c r="I45" s="61">
        <f t="shared" si="0"/>
        <v>0</v>
      </c>
    </row>
    <row r="46" spans="1:9" s="62" customFormat="1" x14ac:dyDescent="0.25">
      <c r="A46" s="58" t="s">
        <v>102</v>
      </c>
      <c r="B46" s="63"/>
      <c r="C46" s="58" t="s">
        <v>46</v>
      </c>
      <c r="D46" s="34"/>
      <c r="E46" s="34"/>
      <c r="F46" s="60">
        <v>2</v>
      </c>
      <c r="G46" s="58" t="s">
        <v>1</v>
      </c>
      <c r="H46" s="35"/>
      <c r="I46" s="61">
        <f t="shared" si="0"/>
        <v>0</v>
      </c>
    </row>
    <row r="47" spans="1:9" s="62" customFormat="1" x14ac:dyDescent="0.25">
      <c r="A47" s="58" t="s">
        <v>103</v>
      </c>
      <c r="B47" s="63"/>
      <c r="C47" s="58" t="s">
        <v>47</v>
      </c>
      <c r="D47" s="34"/>
      <c r="E47" s="34"/>
      <c r="F47" s="60">
        <v>72</v>
      </c>
      <c r="G47" s="58" t="s">
        <v>1</v>
      </c>
      <c r="H47" s="35"/>
      <c r="I47" s="61">
        <f t="shared" si="0"/>
        <v>0</v>
      </c>
    </row>
    <row r="48" spans="1:9" s="62" customFormat="1" x14ac:dyDescent="0.25">
      <c r="A48" s="58" t="s">
        <v>104</v>
      </c>
      <c r="B48" s="63"/>
      <c r="C48" s="58" t="s">
        <v>48</v>
      </c>
      <c r="D48" s="34"/>
      <c r="E48" s="34"/>
      <c r="F48" s="60">
        <v>82</v>
      </c>
      <c r="G48" s="58" t="s">
        <v>1</v>
      </c>
      <c r="H48" s="35"/>
      <c r="I48" s="61">
        <f t="shared" si="0"/>
        <v>0</v>
      </c>
    </row>
    <row r="49" spans="1:9" s="62" customFormat="1" x14ac:dyDescent="0.25">
      <c r="A49" s="58" t="s">
        <v>105</v>
      </c>
      <c r="B49" s="63"/>
      <c r="C49" s="58" t="s">
        <v>49</v>
      </c>
      <c r="D49" s="34"/>
      <c r="E49" s="34"/>
      <c r="F49" s="60">
        <v>80</v>
      </c>
      <c r="G49" s="58" t="s">
        <v>1</v>
      </c>
      <c r="H49" s="35"/>
      <c r="I49" s="61">
        <f t="shared" si="0"/>
        <v>0</v>
      </c>
    </row>
    <row r="50" spans="1:9" s="62" customFormat="1" x14ac:dyDescent="0.25">
      <c r="A50" s="58" t="s">
        <v>106</v>
      </c>
      <c r="B50" s="63"/>
      <c r="C50" s="58" t="s">
        <v>50</v>
      </c>
      <c r="D50" s="34"/>
      <c r="E50" s="34"/>
      <c r="F50" s="60">
        <v>40</v>
      </c>
      <c r="G50" s="58" t="s">
        <v>1</v>
      </c>
      <c r="H50" s="35"/>
      <c r="I50" s="61">
        <f t="shared" si="0"/>
        <v>0</v>
      </c>
    </row>
    <row r="51" spans="1:9" s="62" customFormat="1" ht="15.75" customHeight="1" x14ac:dyDescent="0.25">
      <c r="A51" s="58" t="s">
        <v>107</v>
      </c>
      <c r="B51" s="63" t="s">
        <v>140</v>
      </c>
      <c r="C51" s="58" t="s">
        <v>47</v>
      </c>
      <c r="D51" s="34"/>
      <c r="E51" s="34"/>
      <c r="F51" s="60">
        <v>24</v>
      </c>
      <c r="G51" s="58" t="s">
        <v>1</v>
      </c>
      <c r="H51" s="35"/>
      <c r="I51" s="61">
        <f t="shared" si="0"/>
        <v>0</v>
      </c>
    </row>
    <row r="52" spans="1:9" s="62" customFormat="1" ht="15.75" customHeight="1" x14ac:dyDescent="0.25">
      <c r="A52" s="58" t="s">
        <v>108</v>
      </c>
      <c r="B52" s="63"/>
      <c r="C52" s="58" t="s">
        <v>49</v>
      </c>
      <c r="D52" s="34"/>
      <c r="E52" s="34"/>
      <c r="F52" s="60">
        <v>26</v>
      </c>
      <c r="G52" s="58" t="s">
        <v>1</v>
      </c>
      <c r="H52" s="35"/>
      <c r="I52" s="61">
        <f t="shared" si="0"/>
        <v>0</v>
      </c>
    </row>
    <row r="53" spans="1:9" s="62" customFormat="1" x14ac:dyDescent="0.25">
      <c r="A53" s="58" t="s">
        <v>109</v>
      </c>
      <c r="B53" s="63"/>
      <c r="C53" s="58" t="s">
        <v>50</v>
      </c>
      <c r="D53" s="34"/>
      <c r="E53" s="34"/>
      <c r="F53" s="60">
        <v>28</v>
      </c>
      <c r="G53" s="58" t="s">
        <v>1</v>
      </c>
      <c r="H53" s="35"/>
      <c r="I53" s="61">
        <f t="shared" si="0"/>
        <v>0</v>
      </c>
    </row>
    <row r="54" spans="1:9" s="62" customFormat="1" x14ac:dyDescent="0.25">
      <c r="A54" s="58" t="s">
        <v>110</v>
      </c>
      <c r="B54" s="63"/>
      <c r="C54" s="58" t="s">
        <v>51</v>
      </c>
      <c r="D54" s="34"/>
      <c r="E54" s="34"/>
      <c r="F54" s="60">
        <v>14</v>
      </c>
      <c r="G54" s="58" t="s">
        <v>1</v>
      </c>
      <c r="H54" s="35"/>
      <c r="I54" s="61">
        <f t="shared" si="0"/>
        <v>0</v>
      </c>
    </row>
    <row r="55" spans="1:9" s="62" customFormat="1" x14ac:dyDescent="0.25">
      <c r="A55" s="58" t="s">
        <v>111</v>
      </c>
      <c r="B55" s="63"/>
      <c r="C55" s="58" t="s">
        <v>52</v>
      </c>
      <c r="D55" s="34"/>
      <c r="E55" s="34"/>
      <c r="F55" s="60">
        <v>2</v>
      </c>
      <c r="G55" s="58" t="s">
        <v>1</v>
      </c>
      <c r="H55" s="35"/>
      <c r="I55" s="61">
        <f t="shared" si="0"/>
        <v>0</v>
      </c>
    </row>
    <row r="56" spans="1:9" s="62" customFormat="1" x14ac:dyDescent="0.25">
      <c r="A56" s="58" t="s">
        <v>112</v>
      </c>
      <c r="B56" s="63"/>
      <c r="C56" s="58" t="s">
        <v>88</v>
      </c>
      <c r="D56" s="34"/>
      <c r="E56" s="34"/>
      <c r="F56" s="60">
        <v>12</v>
      </c>
      <c r="G56" s="58" t="s">
        <v>1</v>
      </c>
      <c r="H56" s="35"/>
      <c r="I56" s="61">
        <f t="shared" si="0"/>
        <v>0</v>
      </c>
    </row>
    <row r="57" spans="1:9" s="62" customFormat="1" x14ac:dyDescent="0.25">
      <c r="A57" s="58" t="s">
        <v>113</v>
      </c>
      <c r="B57" s="63"/>
      <c r="C57" s="58" t="s">
        <v>53</v>
      </c>
      <c r="D57" s="34"/>
      <c r="E57" s="34"/>
      <c r="F57" s="60">
        <v>26</v>
      </c>
      <c r="G57" s="58" t="s">
        <v>1</v>
      </c>
      <c r="H57" s="35"/>
      <c r="I57" s="61">
        <f t="shared" si="0"/>
        <v>0</v>
      </c>
    </row>
    <row r="58" spans="1:9" s="62" customFormat="1" ht="15.75" customHeight="1" x14ac:dyDescent="0.25">
      <c r="A58" s="58" t="s">
        <v>114</v>
      </c>
      <c r="B58" s="63" t="s">
        <v>141</v>
      </c>
      <c r="C58" s="64" t="s">
        <v>33</v>
      </c>
      <c r="D58" s="34"/>
      <c r="E58" s="34"/>
      <c r="F58" s="60">
        <v>24</v>
      </c>
      <c r="G58" s="58" t="s">
        <v>1</v>
      </c>
      <c r="H58" s="35"/>
      <c r="I58" s="61">
        <f t="shared" si="0"/>
        <v>0</v>
      </c>
    </row>
    <row r="59" spans="1:9" s="62" customFormat="1" x14ac:dyDescent="0.25">
      <c r="A59" s="58" t="s">
        <v>115</v>
      </c>
      <c r="B59" s="63"/>
      <c r="C59" s="64" t="s">
        <v>34</v>
      </c>
      <c r="D59" s="34"/>
      <c r="E59" s="34"/>
      <c r="F59" s="60">
        <v>34</v>
      </c>
      <c r="G59" s="58" t="s">
        <v>1</v>
      </c>
      <c r="H59" s="35"/>
      <c r="I59" s="61">
        <f t="shared" si="0"/>
        <v>0</v>
      </c>
    </row>
    <row r="60" spans="1:9" s="62" customFormat="1" x14ac:dyDescent="0.25">
      <c r="A60" s="58" t="s">
        <v>116</v>
      </c>
      <c r="B60" s="63"/>
      <c r="C60" s="64" t="s">
        <v>35</v>
      </c>
      <c r="D60" s="34"/>
      <c r="E60" s="34"/>
      <c r="F60" s="60">
        <v>40</v>
      </c>
      <c r="G60" s="58" t="s">
        <v>1</v>
      </c>
      <c r="H60" s="35"/>
      <c r="I60" s="61">
        <f t="shared" si="0"/>
        <v>0</v>
      </c>
    </row>
    <row r="61" spans="1:9" s="62" customFormat="1" x14ac:dyDescent="0.25">
      <c r="A61" s="58" t="s">
        <v>117</v>
      </c>
      <c r="B61" s="63"/>
      <c r="C61" s="64" t="s">
        <v>37</v>
      </c>
      <c r="D61" s="34"/>
      <c r="E61" s="34"/>
      <c r="F61" s="60">
        <v>32</v>
      </c>
      <c r="G61" s="58" t="s">
        <v>1</v>
      </c>
      <c r="H61" s="35"/>
      <c r="I61" s="61">
        <f t="shared" si="0"/>
        <v>0</v>
      </c>
    </row>
    <row r="62" spans="1:9" s="62" customFormat="1" x14ac:dyDescent="0.25">
      <c r="A62" s="58" t="s">
        <v>118</v>
      </c>
      <c r="B62" s="63"/>
      <c r="C62" s="64" t="s">
        <v>38</v>
      </c>
      <c r="D62" s="34"/>
      <c r="E62" s="34"/>
      <c r="F62" s="60">
        <v>32</v>
      </c>
      <c r="G62" s="58" t="s">
        <v>1</v>
      </c>
      <c r="H62" s="35"/>
      <c r="I62" s="61">
        <f t="shared" si="0"/>
        <v>0</v>
      </c>
    </row>
    <row r="63" spans="1:9" s="62" customFormat="1" x14ac:dyDescent="0.25">
      <c r="A63" s="58" t="s">
        <v>119</v>
      </c>
      <c r="B63" s="63"/>
      <c r="C63" s="64" t="s">
        <v>39</v>
      </c>
      <c r="D63" s="34"/>
      <c r="E63" s="34"/>
      <c r="F63" s="60">
        <v>14</v>
      </c>
      <c r="G63" s="58" t="s">
        <v>1</v>
      </c>
      <c r="H63" s="35"/>
      <c r="I63" s="61">
        <f t="shared" si="0"/>
        <v>0</v>
      </c>
    </row>
    <row r="64" spans="1:9" s="62" customFormat="1" x14ac:dyDescent="0.25">
      <c r="A64" s="58" t="s">
        <v>120</v>
      </c>
      <c r="B64" s="65" t="s">
        <v>142</v>
      </c>
      <c r="C64" s="66" t="s">
        <v>54</v>
      </c>
      <c r="D64" s="36"/>
      <c r="E64" s="36"/>
      <c r="F64" s="67">
        <v>68</v>
      </c>
      <c r="G64" s="68" t="s">
        <v>1</v>
      </c>
      <c r="H64" s="37"/>
      <c r="I64" s="61">
        <f t="shared" si="0"/>
        <v>0</v>
      </c>
    </row>
    <row r="65" spans="1:9" s="62" customFormat="1" x14ac:dyDescent="0.25">
      <c r="A65" s="58" t="s">
        <v>121</v>
      </c>
      <c r="B65" s="69"/>
      <c r="C65" s="66" t="s">
        <v>31</v>
      </c>
      <c r="D65" s="36"/>
      <c r="E65" s="36"/>
      <c r="F65" s="67">
        <v>324</v>
      </c>
      <c r="G65" s="68" t="s">
        <v>1</v>
      </c>
      <c r="H65" s="37"/>
      <c r="I65" s="61">
        <f t="shared" si="0"/>
        <v>0</v>
      </c>
    </row>
    <row r="66" spans="1:9" s="62" customFormat="1" x14ac:dyDescent="0.25">
      <c r="A66" s="58" t="s">
        <v>122</v>
      </c>
      <c r="B66" s="69"/>
      <c r="C66" s="66" t="s">
        <v>32</v>
      </c>
      <c r="D66" s="36"/>
      <c r="E66" s="36"/>
      <c r="F66" s="67">
        <v>214</v>
      </c>
      <c r="G66" s="68" t="s">
        <v>1</v>
      </c>
      <c r="H66" s="37"/>
      <c r="I66" s="61">
        <f t="shared" si="0"/>
        <v>0</v>
      </c>
    </row>
    <row r="67" spans="1:9" s="62" customFormat="1" x14ac:dyDescent="0.25">
      <c r="A67" s="58" t="s">
        <v>123</v>
      </c>
      <c r="B67" s="69"/>
      <c r="C67" s="66" t="s">
        <v>33</v>
      </c>
      <c r="D67" s="36"/>
      <c r="E67" s="36"/>
      <c r="F67" s="67">
        <v>158</v>
      </c>
      <c r="G67" s="68" t="s">
        <v>1</v>
      </c>
      <c r="H67" s="37"/>
      <c r="I67" s="61">
        <f t="shared" si="0"/>
        <v>0</v>
      </c>
    </row>
    <row r="68" spans="1:9" s="62" customFormat="1" x14ac:dyDescent="0.25">
      <c r="A68" s="58" t="s">
        <v>124</v>
      </c>
      <c r="B68" s="69"/>
      <c r="C68" s="66" t="s">
        <v>34</v>
      </c>
      <c r="D68" s="36"/>
      <c r="E68" s="36"/>
      <c r="F68" s="67">
        <v>78</v>
      </c>
      <c r="G68" s="68" t="s">
        <v>1</v>
      </c>
      <c r="H68" s="37"/>
      <c r="I68" s="61">
        <f t="shared" si="0"/>
        <v>0</v>
      </c>
    </row>
    <row r="69" spans="1:9" s="62" customFormat="1" x14ac:dyDescent="0.25">
      <c r="A69" s="58" t="s">
        <v>125</v>
      </c>
      <c r="B69" s="69"/>
      <c r="C69" s="66" t="s">
        <v>55</v>
      </c>
      <c r="D69" s="36"/>
      <c r="E69" s="36"/>
      <c r="F69" s="67">
        <v>50</v>
      </c>
      <c r="G69" s="68" t="s">
        <v>1</v>
      </c>
      <c r="H69" s="37"/>
      <c r="I69" s="61">
        <f t="shared" ref="I69:I79" si="1">F69*H69</f>
        <v>0</v>
      </c>
    </row>
    <row r="70" spans="1:9" s="62" customFormat="1" x14ac:dyDescent="0.25">
      <c r="A70" s="58" t="s">
        <v>126</v>
      </c>
      <c r="B70" s="69"/>
      <c r="C70" s="66" t="s">
        <v>36</v>
      </c>
      <c r="D70" s="36"/>
      <c r="E70" s="36"/>
      <c r="F70" s="67">
        <v>46</v>
      </c>
      <c r="G70" s="68" t="s">
        <v>1</v>
      </c>
      <c r="H70" s="37"/>
      <c r="I70" s="61">
        <f t="shared" si="1"/>
        <v>0</v>
      </c>
    </row>
    <row r="71" spans="1:9" s="62" customFormat="1" x14ac:dyDescent="0.25">
      <c r="A71" s="58" t="s">
        <v>127</v>
      </c>
      <c r="B71" s="69"/>
      <c r="C71" s="66" t="s">
        <v>37</v>
      </c>
      <c r="D71" s="36"/>
      <c r="E71" s="36"/>
      <c r="F71" s="67">
        <v>2</v>
      </c>
      <c r="G71" s="68" t="s">
        <v>1</v>
      </c>
      <c r="H71" s="37"/>
      <c r="I71" s="61">
        <f t="shared" si="1"/>
        <v>0</v>
      </c>
    </row>
    <row r="72" spans="1:9" s="62" customFormat="1" x14ac:dyDescent="0.25">
      <c r="A72" s="58" t="s">
        <v>128</v>
      </c>
      <c r="B72" s="69"/>
      <c r="C72" s="66" t="s">
        <v>38</v>
      </c>
      <c r="D72" s="36"/>
      <c r="E72" s="36"/>
      <c r="F72" s="67">
        <v>52</v>
      </c>
      <c r="G72" s="68" t="s">
        <v>1</v>
      </c>
      <c r="H72" s="37"/>
      <c r="I72" s="61">
        <f t="shared" si="1"/>
        <v>0</v>
      </c>
    </row>
    <row r="73" spans="1:9" s="62" customFormat="1" x14ac:dyDescent="0.25">
      <c r="A73" s="58" t="s">
        <v>129</v>
      </c>
      <c r="B73" s="69"/>
      <c r="C73" s="66" t="s">
        <v>39</v>
      </c>
      <c r="D73" s="36"/>
      <c r="E73" s="36"/>
      <c r="F73" s="67">
        <v>10</v>
      </c>
      <c r="G73" s="68" t="s">
        <v>1</v>
      </c>
      <c r="H73" s="37"/>
      <c r="I73" s="61">
        <f t="shared" si="1"/>
        <v>0</v>
      </c>
    </row>
    <row r="74" spans="1:9" s="62" customFormat="1" x14ac:dyDescent="0.25">
      <c r="A74" s="58" t="s">
        <v>130</v>
      </c>
      <c r="B74" s="69"/>
      <c r="C74" s="66" t="s">
        <v>40</v>
      </c>
      <c r="D74" s="36"/>
      <c r="E74" s="36"/>
      <c r="F74" s="67">
        <v>6</v>
      </c>
      <c r="G74" s="68" t="s">
        <v>1</v>
      </c>
      <c r="H74" s="37"/>
      <c r="I74" s="61">
        <f t="shared" si="1"/>
        <v>0</v>
      </c>
    </row>
    <row r="75" spans="1:9" s="62" customFormat="1" x14ac:dyDescent="0.25">
      <c r="A75" s="58" t="s">
        <v>131</v>
      </c>
      <c r="B75" s="69"/>
      <c r="C75" s="66" t="s">
        <v>41</v>
      </c>
      <c r="D75" s="36"/>
      <c r="E75" s="36"/>
      <c r="F75" s="67">
        <v>4</v>
      </c>
      <c r="G75" s="68" t="s">
        <v>1</v>
      </c>
      <c r="H75" s="37"/>
      <c r="I75" s="61">
        <f t="shared" si="1"/>
        <v>0</v>
      </c>
    </row>
    <row r="76" spans="1:9" s="62" customFormat="1" x14ac:dyDescent="0.25">
      <c r="A76" s="58" t="s">
        <v>133</v>
      </c>
      <c r="B76" s="65" t="s">
        <v>143</v>
      </c>
      <c r="C76" s="70" t="s">
        <v>132</v>
      </c>
      <c r="D76" s="36"/>
      <c r="E76" s="36"/>
      <c r="F76" s="67">
        <v>6</v>
      </c>
      <c r="G76" s="68" t="s">
        <v>1</v>
      </c>
      <c r="H76" s="37"/>
      <c r="I76" s="61">
        <f t="shared" si="1"/>
        <v>0</v>
      </c>
    </row>
    <row r="77" spans="1:9" s="62" customFormat="1" x14ac:dyDescent="0.25">
      <c r="A77" s="58" t="s">
        <v>134</v>
      </c>
      <c r="B77" s="59"/>
      <c r="C77" s="71" t="s">
        <v>37</v>
      </c>
      <c r="D77" s="38"/>
      <c r="E77" s="38"/>
      <c r="F77" s="72">
        <v>18</v>
      </c>
      <c r="G77" s="73" t="s">
        <v>1</v>
      </c>
      <c r="H77" s="39"/>
      <c r="I77" s="61">
        <f t="shared" si="1"/>
        <v>0</v>
      </c>
    </row>
    <row r="78" spans="1:9" s="62" customFormat="1" x14ac:dyDescent="0.25">
      <c r="A78" s="58" t="s">
        <v>135</v>
      </c>
      <c r="B78" s="65" t="s">
        <v>144</v>
      </c>
      <c r="C78" s="66" t="s">
        <v>132</v>
      </c>
      <c r="D78" s="36"/>
      <c r="E78" s="36"/>
      <c r="F78" s="67">
        <v>2</v>
      </c>
      <c r="G78" s="68" t="s">
        <v>1</v>
      </c>
      <c r="H78" s="37"/>
      <c r="I78" s="61">
        <f t="shared" si="1"/>
        <v>0</v>
      </c>
    </row>
    <row r="79" spans="1:9" s="62" customFormat="1" ht="16.5" thickBot="1" x14ac:dyDescent="0.3">
      <c r="A79" s="74" t="s">
        <v>136</v>
      </c>
      <c r="B79" s="75"/>
      <c r="C79" s="76" t="s">
        <v>54</v>
      </c>
      <c r="D79" s="40"/>
      <c r="E79" s="40"/>
      <c r="F79" s="77">
        <v>6</v>
      </c>
      <c r="G79" s="74" t="s">
        <v>1</v>
      </c>
      <c r="H79" s="41"/>
      <c r="I79" s="78">
        <f t="shared" si="1"/>
        <v>0</v>
      </c>
    </row>
    <row r="80" spans="1:9" s="55" customFormat="1" x14ac:dyDescent="0.25">
      <c r="A80" s="79" t="s">
        <v>9</v>
      </c>
      <c r="B80" s="79"/>
      <c r="C80" s="79"/>
      <c r="D80" s="79"/>
      <c r="E80" s="79"/>
      <c r="F80" s="79"/>
      <c r="G80" s="79"/>
      <c r="H80" s="79"/>
      <c r="I80" s="80">
        <f>SUM(I5:I79)</f>
        <v>0</v>
      </c>
    </row>
    <row r="81" spans="1:9" x14ac:dyDescent="0.25">
      <c r="A81" s="81" t="s">
        <v>10</v>
      </c>
      <c r="B81" s="82"/>
      <c r="C81" s="82"/>
      <c r="D81" s="82"/>
      <c r="E81" s="82"/>
      <c r="F81" s="82"/>
      <c r="G81" s="82"/>
      <c r="H81" s="82"/>
      <c r="I81" s="61">
        <f>I80*0.22</f>
        <v>0</v>
      </c>
    </row>
    <row r="82" spans="1:9" ht="16.5" thickBot="1" x14ac:dyDescent="0.3">
      <c r="A82" s="83" t="s">
        <v>11</v>
      </c>
      <c r="B82" s="84"/>
      <c r="C82" s="84"/>
      <c r="D82" s="84"/>
      <c r="E82" s="84"/>
      <c r="F82" s="84"/>
      <c r="G82" s="84"/>
      <c r="H82" s="84"/>
      <c r="I82" s="78">
        <f>I80*1.22</f>
        <v>0</v>
      </c>
    </row>
    <row r="84" spans="1:9" x14ac:dyDescent="0.25">
      <c r="C84" s="56" t="s">
        <v>56</v>
      </c>
      <c r="F84" s="54" t="s">
        <v>12</v>
      </c>
      <c r="G84" s="85"/>
      <c r="H84" s="85"/>
      <c r="I84" s="85"/>
    </row>
    <row r="85" spans="1:9" x14ac:dyDescent="0.25">
      <c r="A85" s="86" t="s">
        <v>13</v>
      </c>
      <c r="F85" s="54"/>
      <c r="G85" s="54"/>
      <c r="H85" s="54"/>
      <c r="I85" s="54"/>
    </row>
    <row r="86" spans="1:9" x14ac:dyDescent="0.25">
      <c r="A86" s="86" t="s">
        <v>14</v>
      </c>
    </row>
    <row r="87" spans="1:9" x14ac:dyDescent="0.25">
      <c r="A87" s="86" t="s">
        <v>15</v>
      </c>
    </row>
    <row r="88" spans="1:9" ht="41.25" customHeight="1" x14ac:dyDescent="0.25">
      <c r="F88" s="54"/>
      <c r="G88" s="54"/>
      <c r="H88" s="54"/>
      <c r="I88" s="54"/>
    </row>
  </sheetData>
  <sheetProtection algorithmName="SHA-512" hashValue="zwQyAwNiMSwsA0W921nCxbw1680F3LgoJ4mVNQYv8z/fTKO63bMurRXWjP+7nbkePwfYbTyXcnNFXAccLcrsJA==" saltValue="wjMW1lfhSdJDToC/NuOmkw==" spinCount="100000" sheet="1" selectLockedCells="1"/>
  <mergeCells count="20">
    <mergeCell ref="A81:H81"/>
    <mergeCell ref="A82:H82"/>
    <mergeCell ref="B5:B17"/>
    <mergeCell ref="B18:B32"/>
    <mergeCell ref="B33:B50"/>
    <mergeCell ref="B51:B57"/>
    <mergeCell ref="B58:B63"/>
    <mergeCell ref="B64:B75"/>
    <mergeCell ref="B76:B77"/>
    <mergeCell ref="B78:B79"/>
    <mergeCell ref="A80:H80"/>
    <mergeCell ref="I2:I4"/>
    <mergeCell ref="H2:H4"/>
    <mergeCell ref="A2:A4"/>
    <mergeCell ref="B2:B4"/>
    <mergeCell ref="D2:D4"/>
    <mergeCell ref="E2:E4"/>
    <mergeCell ref="F2:F4"/>
    <mergeCell ref="C2:C4"/>
    <mergeCell ref="G2:G4"/>
  </mergeCells>
  <phoneticPr fontId="5" type="noConversion"/>
  <dataValidations count="1">
    <dataValidation type="custom" allowBlank="1" showInputMessage="1" showErrorMessage="1" error="Vse cene na enoto morajo biti vnesene v ponudbeni predračun na dve decimalni mesti natančno !" sqref="F5:F79 H5:H79" xr:uid="{6760BBC8-7D9D-4467-B893-A12DD822D381}">
      <formula1>OR(ROUND(MOD(F5*100,1),3)=0,ROUND(MOD(F5*100,1),3)=1)</formula1>
    </dataValidation>
  </dataValidations>
  <pageMargins left="0.70866141732283472" right="0.70866141732283472" top="0.55118110236220474" bottom="0.74803149606299213" header="0.31496062992125984" footer="0.31496062992125984"/>
  <pageSetup paperSize="9" scale="60" orientation="landscape" r:id="rId1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06D12-AC9A-47F6-B9E7-1A3EC61F0F32}">
  <dimension ref="A1:H26"/>
  <sheetViews>
    <sheetView view="pageBreakPreview" zoomScaleNormal="100" zoomScaleSheetLayoutView="100" workbookViewId="0">
      <selection activeCell="C5" sqref="C5"/>
    </sheetView>
  </sheetViews>
  <sheetFormatPr defaultColWidth="8.85546875" defaultRowHeight="15.75" x14ac:dyDescent="0.25"/>
  <cols>
    <col min="1" max="1" width="5.7109375" style="1" customWidth="1"/>
    <col min="2" max="2" width="84.140625" style="1" customWidth="1"/>
    <col min="3" max="3" width="27.7109375" style="1" customWidth="1"/>
    <col min="4" max="4" width="21.5703125" style="1" customWidth="1"/>
    <col min="5" max="5" width="8.7109375" style="9" customWidth="1"/>
    <col min="6" max="6" width="4.7109375" style="9" customWidth="1"/>
    <col min="7" max="7" width="13.42578125" style="6" customWidth="1"/>
    <col min="8" max="8" width="15" style="6" customWidth="1"/>
    <col min="9" max="16384" width="8.85546875" style="1"/>
  </cols>
  <sheetData>
    <row r="1" spans="1:8" ht="19.5" customHeight="1" thickBot="1" x14ac:dyDescent="0.3">
      <c r="A1" s="18"/>
      <c r="B1" s="19" t="s">
        <v>27</v>
      </c>
      <c r="C1" s="20"/>
      <c r="D1" s="20"/>
      <c r="E1" s="21"/>
      <c r="F1" s="21"/>
      <c r="G1" s="22"/>
      <c r="H1" s="23"/>
    </row>
    <row r="2" spans="1:8" ht="15.75" customHeight="1" x14ac:dyDescent="0.25">
      <c r="A2" s="51" t="s">
        <v>2</v>
      </c>
      <c r="B2" s="51" t="s">
        <v>3</v>
      </c>
      <c r="C2" s="42" t="s">
        <v>7</v>
      </c>
      <c r="D2" s="42" t="s">
        <v>8</v>
      </c>
      <c r="E2" s="42" t="s">
        <v>0</v>
      </c>
      <c r="F2" s="42" t="s">
        <v>4</v>
      </c>
      <c r="G2" s="42" t="s">
        <v>5</v>
      </c>
      <c r="H2" s="42" t="s">
        <v>6</v>
      </c>
    </row>
    <row r="3" spans="1:8" x14ac:dyDescent="0.25">
      <c r="A3" s="52"/>
      <c r="B3" s="52"/>
      <c r="C3" s="43"/>
      <c r="D3" s="43"/>
      <c r="E3" s="43"/>
      <c r="F3" s="43"/>
      <c r="G3" s="43"/>
      <c r="H3" s="43"/>
    </row>
    <row r="4" spans="1:8" ht="16.5" thickBot="1" x14ac:dyDescent="0.3">
      <c r="A4" s="53"/>
      <c r="B4" s="52"/>
      <c r="C4" s="44"/>
      <c r="D4" s="44"/>
      <c r="E4" s="44"/>
      <c r="F4" s="44"/>
      <c r="G4" s="44"/>
      <c r="H4" s="44"/>
    </row>
    <row r="5" spans="1:8" s="4" customFormat="1" x14ac:dyDescent="0.25">
      <c r="A5" s="27">
        <v>1</v>
      </c>
      <c r="B5" s="31" t="s">
        <v>16</v>
      </c>
      <c r="C5" s="29"/>
      <c r="D5" s="3"/>
      <c r="E5" s="10">
        <v>144</v>
      </c>
      <c r="F5" s="11" t="s">
        <v>1</v>
      </c>
      <c r="G5" s="7"/>
      <c r="H5" s="24">
        <f t="shared" ref="H5:H17" si="0">E5*G5</f>
        <v>0</v>
      </c>
    </row>
    <row r="6" spans="1:8" s="4" customFormat="1" x14ac:dyDescent="0.25">
      <c r="A6" s="27">
        <v>2</v>
      </c>
      <c r="B6" s="32" t="s">
        <v>17</v>
      </c>
      <c r="C6" s="29"/>
      <c r="D6" s="3"/>
      <c r="E6" s="10">
        <v>2855</v>
      </c>
      <c r="F6" s="11" t="s">
        <v>1</v>
      </c>
      <c r="G6" s="7"/>
      <c r="H6" s="24">
        <f t="shared" si="0"/>
        <v>0</v>
      </c>
    </row>
    <row r="7" spans="1:8" s="4" customFormat="1" x14ac:dyDescent="0.25">
      <c r="A7" s="27">
        <v>3</v>
      </c>
      <c r="B7" s="32" t="s">
        <v>18</v>
      </c>
      <c r="C7" s="29"/>
      <c r="D7" s="3"/>
      <c r="E7" s="10">
        <v>1332</v>
      </c>
      <c r="F7" s="11" t="s">
        <v>1</v>
      </c>
      <c r="G7" s="7"/>
      <c r="H7" s="24">
        <f t="shared" si="0"/>
        <v>0</v>
      </c>
    </row>
    <row r="8" spans="1:8" s="4" customFormat="1" x14ac:dyDescent="0.25">
      <c r="A8" s="27">
        <v>4</v>
      </c>
      <c r="B8" s="32" t="s">
        <v>19</v>
      </c>
      <c r="C8" s="29"/>
      <c r="D8" s="3"/>
      <c r="E8" s="10">
        <v>90</v>
      </c>
      <c r="F8" s="11" t="s">
        <v>1</v>
      </c>
      <c r="G8" s="7"/>
      <c r="H8" s="24">
        <f t="shared" si="0"/>
        <v>0</v>
      </c>
    </row>
    <row r="9" spans="1:8" s="4" customFormat="1" x14ac:dyDescent="0.25">
      <c r="A9" s="27">
        <v>5</v>
      </c>
      <c r="B9" s="32" t="s">
        <v>29</v>
      </c>
      <c r="C9" s="29"/>
      <c r="D9" s="3"/>
      <c r="E9" s="10">
        <v>918</v>
      </c>
      <c r="F9" s="11" t="s">
        <v>1</v>
      </c>
      <c r="G9" s="7"/>
      <c r="H9" s="24">
        <f t="shared" si="0"/>
        <v>0</v>
      </c>
    </row>
    <row r="10" spans="1:8" s="4" customFormat="1" x14ac:dyDescent="0.25">
      <c r="A10" s="27">
        <v>6</v>
      </c>
      <c r="B10" s="32" t="s">
        <v>28</v>
      </c>
      <c r="C10" s="29"/>
      <c r="D10" s="3"/>
      <c r="E10" s="10">
        <v>342</v>
      </c>
      <c r="F10" s="11" t="s">
        <v>1</v>
      </c>
      <c r="G10" s="7"/>
      <c r="H10" s="24">
        <f t="shared" si="0"/>
        <v>0</v>
      </c>
    </row>
    <row r="11" spans="1:8" s="4" customFormat="1" x14ac:dyDescent="0.25">
      <c r="A11" s="27">
        <v>7</v>
      </c>
      <c r="B11" s="32" t="s">
        <v>20</v>
      </c>
      <c r="C11" s="29"/>
      <c r="D11" s="3"/>
      <c r="E11" s="10">
        <v>36</v>
      </c>
      <c r="F11" s="11" t="s">
        <v>1</v>
      </c>
      <c r="G11" s="7"/>
      <c r="H11" s="24">
        <f t="shared" si="0"/>
        <v>0</v>
      </c>
    </row>
    <row r="12" spans="1:8" s="4" customFormat="1" ht="15.75" customHeight="1" x14ac:dyDescent="0.25">
      <c r="A12" s="27">
        <v>8</v>
      </c>
      <c r="B12" s="32" t="s">
        <v>21</v>
      </c>
      <c r="C12" s="29"/>
      <c r="D12" s="3"/>
      <c r="E12" s="10">
        <v>36</v>
      </c>
      <c r="F12" s="11" t="s">
        <v>1</v>
      </c>
      <c r="G12" s="7"/>
      <c r="H12" s="24">
        <f t="shared" si="0"/>
        <v>0</v>
      </c>
    </row>
    <row r="13" spans="1:8" s="4" customFormat="1" ht="15.75" customHeight="1" x14ac:dyDescent="0.25">
      <c r="A13" s="27">
        <v>9</v>
      </c>
      <c r="B13" s="32" t="s">
        <v>22</v>
      </c>
      <c r="C13" s="29"/>
      <c r="D13" s="3"/>
      <c r="E13" s="10">
        <v>504</v>
      </c>
      <c r="F13" s="11" t="s">
        <v>1</v>
      </c>
      <c r="G13" s="7"/>
      <c r="H13" s="24">
        <f t="shared" si="0"/>
        <v>0</v>
      </c>
    </row>
    <row r="14" spans="1:8" s="4" customFormat="1" x14ac:dyDescent="0.25">
      <c r="A14" s="27">
        <v>10</v>
      </c>
      <c r="B14" s="32" t="s">
        <v>23</v>
      </c>
      <c r="C14" s="29"/>
      <c r="D14" s="3"/>
      <c r="E14" s="10">
        <v>270</v>
      </c>
      <c r="F14" s="11" t="s">
        <v>1</v>
      </c>
      <c r="G14" s="7"/>
      <c r="H14" s="24">
        <f t="shared" si="0"/>
        <v>0</v>
      </c>
    </row>
    <row r="15" spans="1:8" s="4" customFormat="1" x14ac:dyDescent="0.25">
      <c r="A15" s="27">
        <v>11</v>
      </c>
      <c r="B15" s="32" t="s">
        <v>24</v>
      </c>
      <c r="C15" s="29"/>
      <c r="D15" s="3"/>
      <c r="E15" s="10">
        <v>54</v>
      </c>
      <c r="F15" s="11" t="s">
        <v>1</v>
      </c>
      <c r="G15" s="7"/>
      <c r="H15" s="24">
        <f t="shared" si="0"/>
        <v>0</v>
      </c>
    </row>
    <row r="16" spans="1:8" s="4" customFormat="1" x14ac:dyDescent="0.25">
      <c r="A16" s="27">
        <v>12</v>
      </c>
      <c r="B16" s="32" t="s">
        <v>25</v>
      </c>
      <c r="C16" s="29"/>
      <c r="D16" s="3"/>
      <c r="E16" s="10">
        <v>36</v>
      </c>
      <c r="F16" s="11" t="s">
        <v>1</v>
      </c>
      <c r="G16" s="7"/>
      <c r="H16" s="24">
        <f t="shared" si="0"/>
        <v>0</v>
      </c>
    </row>
    <row r="17" spans="1:8" s="4" customFormat="1" ht="16.5" thickBot="1" x14ac:dyDescent="0.3">
      <c r="A17" s="28">
        <v>13</v>
      </c>
      <c r="B17" s="33" t="s">
        <v>26</v>
      </c>
      <c r="C17" s="30"/>
      <c r="D17" s="5"/>
      <c r="E17" s="12">
        <v>1152</v>
      </c>
      <c r="F17" s="13" t="s">
        <v>1</v>
      </c>
      <c r="G17" s="8"/>
      <c r="H17" s="25">
        <f t="shared" si="0"/>
        <v>0</v>
      </c>
    </row>
    <row r="18" spans="1:8" s="2" customFormat="1" x14ac:dyDescent="0.25">
      <c r="A18" s="45" t="s">
        <v>9</v>
      </c>
      <c r="B18" s="46"/>
      <c r="C18" s="46"/>
      <c r="D18" s="46"/>
      <c r="E18" s="46"/>
      <c r="F18" s="46"/>
      <c r="G18" s="46"/>
      <c r="H18" s="26">
        <f>SUM(H5:H17)</f>
        <v>0</v>
      </c>
    </row>
    <row r="19" spans="1:8" x14ac:dyDescent="0.25">
      <c r="A19" s="47" t="s">
        <v>10</v>
      </c>
      <c r="B19" s="48"/>
      <c r="C19" s="48"/>
      <c r="D19" s="48"/>
      <c r="E19" s="48"/>
      <c r="F19" s="48"/>
      <c r="G19" s="48"/>
      <c r="H19" s="24">
        <f>H18*0.22</f>
        <v>0</v>
      </c>
    </row>
    <row r="20" spans="1:8" ht="16.5" thickBot="1" x14ac:dyDescent="0.3">
      <c r="A20" s="49" t="s">
        <v>11</v>
      </c>
      <c r="B20" s="50"/>
      <c r="C20" s="50"/>
      <c r="D20" s="50"/>
      <c r="E20" s="50"/>
      <c r="F20" s="50"/>
      <c r="G20" s="50"/>
      <c r="H20" s="25">
        <f>H18*1.22</f>
        <v>0</v>
      </c>
    </row>
    <row r="22" spans="1:8" x14ac:dyDescent="0.25">
      <c r="E22" s="1" t="s">
        <v>12</v>
      </c>
      <c r="F22" s="16"/>
      <c r="G22" s="16"/>
      <c r="H22" s="16"/>
    </row>
    <row r="23" spans="1:8" x14ac:dyDescent="0.25">
      <c r="A23" s="15" t="s">
        <v>13</v>
      </c>
      <c r="E23" s="17"/>
      <c r="F23" s="17"/>
      <c r="G23" s="17"/>
      <c r="H23" s="17"/>
    </row>
    <row r="24" spans="1:8" x14ac:dyDescent="0.25">
      <c r="A24" s="15" t="s">
        <v>14</v>
      </c>
    </row>
    <row r="25" spans="1:8" x14ac:dyDescent="0.25">
      <c r="A25" s="15" t="s">
        <v>15</v>
      </c>
      <c r="E25" s="14"/>
      <c r="F25" s="14"/>
    </row>
    <row r="26" spans="1:8" ht="41.25" customHeight="1" x14ac:dyDescent="0.25">
      <c r="E26" s="1"/>
      <c r="F26" s="1"/>
      <c r="G26" s="1"/>
      <c r="H26" s="1"/>
    </row>
  </sheetData>
  <sheetProtection algorithmName="SHA-512" hashValue="5WOq0Ehg6GudJ4b9GgJpGrWt5FplVFG1gpJCkweyANuUngCXpsAQlfWy9Zr7xEVNtp3wUIRDTUYcxg9N0UdJJQ==" saltValue="4Akdy882zg9v2zlUERo9pQ==" spinCount="100000" sheet="1"/>
  <mergeCells count="11">
    <mergeCell ref="G2:G4"/>
    <mergeCell ref="H2:H4"/>
    <mergeCell ref="A18:G18"/>
    <mergeCell ref="A19:G19"/>
    <mergeCell ref="A20:G20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5:E17 G5:G17" xr:uid="{58043019-1A55-4A95-91A8-835E593F298B}">
      <formula1>OR(ROUND(MOD(E5*100,1),3)=0,ROUND(MOD(E5*100,1),3)=1)</formula1>
    </dataValidation>
  </dataValidations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2</vt:i4>
      </vt:variant>
      <vt:variant>
        <vt:lpstr>Imenovani obsegi</vt:lpstr>
      </vt:variant>
      <vt:variant>
        <vt:i4>1</vt:i4>
      </vt:variant>
    </vt:vector>
  </HeadingPairs>
  <TitlesOfParts>
    <vt:vector size="3" baseType="lpstr">
      <vt:lpstr>Sklop 1</vt:lpstr>
      <vt:lpstr>Sklop 2</vt:lpstr>
      <vt:lpstr>'Sklop 1'!Področje_tiskanja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2021-07-06T10:06:06Z</cp:lastPrinted>
  <dcterms:created xsi:type="dcterms:W3CDTF">2013-06-04T10:12:30Z</dcterms:created>
  <dcterms:modified xsi:type="dcterms:W3CDTF">2021-07-07T07:21:27Z</dcterms:modified>
</cp:coreProperties>
</file>