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D536F744-C728-4D7B-AAEB-3E019C95B745}" xr6:coauthVersionLast="46" xr6:coauthVersionMax="46" xr10:uidLastSave="{00000000-0000-0000-0000-000000000000}"/>
  <bookViews>
    <workbookView xWindow="28680" yWindow="-120" windowWidth="29040" windowHeight="15840" tabRatio="624" xr2:uid="{00000000-000D-0000-FFFF-FFFF00000000}"/>
  </bookViews>
  <sheets>
    <sheet name="SKLOP 1" sheetId="1" r:id="rId1"/>
    <sheet name="SKLOP 2" sheetId="2" r:id="rId2"/>
    <sheet name="SKLOP 3" sheetId="3" r:id="rId3"/>
  </sheets>
  <definedNames>
    <definedName name="_xlnm.Print_Area" localSheetId="0">'SKLOP 1'!$A$1:$G$17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3" i="1"/>
  <c r="G4" i="3"/>
  <c r="G5" i="3"/>
  <c r="G6" i="3"/>
  <c r="G3" i="3"/>
  <c r="G4" i="2"/>
  <c r="G5" i="2"/>
  <c r="G6" i="2"/>
  <c r="G7" i="2"/>
  <c r="G8" i="2"/>
  <c r="G9" i="2"/>
  <c r="G10" i="2"/>
  <c r="G11" i="2"/>
  <c r="G12" i="2"/>
  <c r="G13" i="2"/>
  <c r="G3" i="2"/>
  <c r="G7" i="3" l="1"/>
  <c r="G9" i="3" s="1"/>
  <c r="G14" i="2"/>
  <c r="G16" i="2" s="1"/>
  <c r="G8" i="3" l="1"/>
  <c r="G15" i="2"/>
  <c r="G8" i="1" l="1"/>
  <c r="G9" i="1" s="1"/>
  <c r="G10" i="1" l="1"/>
</calcChain>
</file>

<file path=xl/sharedStrings.xml><?xml version="1.0" encoding="utf-8"?>
<sst xmlns="http://schemas.openxmlformats.org/spreadsheetml/2006/main" count="112" uniqueCount="55">
  <si>
    <t>Zap. št.</t>
  </si>
  <si>
    <t>Opis opreme</t>
  </si>
  <si>
    <t>Količina</t>
  </si>
  <si>
    <t>EM</t>
  </si>
  <si>
    <t>Ponudnikova oznaka blaga</t>
  </si>
  <si>
    <t>Cena za EM brez DDV (€)</t>
  </si>
  <si>
    <t>Vrednost brez DDV (€)</t>
  </si>
  <si>
    <t>1.</t>
  </si>
  <si>
    <t>kos</t>
  </si>
  <si>
    <t>2.</t>
  </si>
  <si>
    <t>3.</t>
  </si>
  <si>
    <t>4.</t>
  </si>
  <si>
    <t>5.</t>
  </si>
  <si>
    <t>6.</t>
  </si>
  <si>
    <t xml:space="preserve">          SKUPAJ BREZ DDV(€)</t>
  </si>
  <si>
    <t xml:space="preserve">          DDV(€)</t>
  </si>
  <si>
    <t xml:space="preserve">          SKUPAJ Z DDV(€)</t>
  </si>
  <si>
    <t>Podpis:</t>
  </si>
  <si>
    <t>Kraj in datum:</t>
  </si>
  <si>
    <t>Opombe:</t>
  </si>
  <si>
    <t>Ponudnik mora v kolikor posluje z žigom ponudbeni predračun tudi žigosati.</t>
  </si>
  <si>
    <t>7.</t>
  </si>
  <si>
    <t>PONUDBENI PREDRAČUN (OBR-6b) - SKLOP 1: NADGRADNJA KIBERNETSKE VARNOSTI S SISTEMOM ADS ZA IT</t>
  </si>
  <si>
    <t>PONUDBENI PREDRAČUN (OBR-6b) - SKLOP 2: NADGRADNJA KIBERNETSKE VARNOSTI S SISTEMOM ADS ZA OT</t>
  </si>
  <si>
    <t>8.</t>
  </si>
  <si>
    <t>9.</t>
  </si>
  <si>
    <t>10.</t>
  </si>
  <si>
    <t>11.</t>
  </si>
  <si>
    <t>ADS OT naprave prilagojene za elektroenergetske objekte, za lokacije RTP Vuzenica, RTP Velenje, RTP Mozirje, RTP Laško, RTP Ravne, RTP Brestanica, RTP Brežice v skladu z zahtevami, pogl. 4.I. in vključenimi funkcionalnostmi in licencami za inteligenco groženja, inteligenco sredstev in aktivno poizvedovanje, vse z vključeno tehnično podporo za 3 leta</t>
  </si>
  <si>
    <t>Oddaljeni kolektorji za lokacije RP Liboje, RTP Selce, RTP Šentjur, RTP Slovenj Gradec, RTP Vojnik, RTP Dravograd, v skladu z zahtevami, pogl. 4.II, vse z vključeno tehnično podporo za 3 leta</t>
  </si>
  <si>
    <t>Sistem za nadzor in upravljanje ADS OT naprav in sistema kot celote z vključenimi vsemi ADS OT napravami (obstoječi v DCV) ter RTP in RP postajami in oddaljenimi kolektorji, v skladu z zahtevami, pogl. 4.III., vse z vključeno tehnično podporo za 3 leta</t>
  </si>
  <si>
    <t>Storitve na obstoječi napravi NSG-M-750 na DCV, za dodane nove  oddaljene kolektorje (konfiguracije, testiranje in verifikacije, spuščanje v obratovanje)</t>
  </si>
  <si>
    <t>Storitve na RTP z napravami ADS OT za RTP postaje - postavitev opreme in sistema, konfiguracije, testiranje in verifikacije, spuščanje v obratovanje</t>
  </si>
  <si>
    <t>Storitve na RTP/RP z oddaljenim kolektorjem - postavitev opreme in sistema, konfiguracije, testiranje in verifikacije, spuščanje v obratovanje</t>
  </si>
  <si>
    <t>Storitve vzpostavitve sistema za nadzor in upravljanje naprav in sistema ADS OT  - postavitev opreme in sistema v virtualno okolje Elektro Celja, konfiguracije, testiranje in verifikacije, spuščanje v obratovanje</t>
  </si>
  <si>
    <t>Projektna dokumentacija PZI,PID in navodila za obratovanje - komplet, vse lokacije in vključitve obstoječih lokacij v projektno dokumentacijo</t>
  </si>
  <si>
    <t>Šolanje za tehnologijo in opremo pri ponudniku (najmanj 3 dni, 5 oseb)</t>
  </si>
  <si>
    <t>Šolanje za 2 strokovnjaka v pooblaščenem šolskem centru proizvajalca opreme ADS OT – šolanje za podrobnejšo administracijo sistema ADS OT inženirske ravni za pridobitev ustreznega certifikata inženirske ravni (najmanj 3 dni, 2 osebi)</t>
  </si>
  <si>
    <t>komplet</t>
  </si>
  <si>
    <t>Komplet</t>
  </si>
  <si>
    <t>Uporabniško stikalo z 48 vmesniki PoE v in 4 1/10G SFP+ režami za vstavitev optoelektričnih modulov, licence za polno funkcionalnost, redundantno napajanje 230VAC, z močjo vsakega napajalnika najmanj 700 W  v skladu z zahtevami, pogl. 5.I, vzdrževanje in tehnična podpora za 3 leta.*</t>
  </si>
  <si>
    <t>Deinstalacija obstoječih uporabniških stikal, namestitev, konfiguracija opreme, testiranje, nastavitev omrežnih storitev in testiranje delovanja do funkcionalno delujočega stanja  v skladu z zahtevami poglavja 5.II</t>
  </si>
  <si>
    <t>Dokumentacija PZI, PID</t>
  </si>
  <si>
    <t>Licence</t>
  </si>
  <si>
    <t>Vse cene na enoto morajo biti vnesene v ponudbeni predračun na dve decimalni mesti natančno, v nasprotnem primeru bo</t>
  </si>
  <si>
    <t xml:space="preserve"> naročnik ponudnika izključil.</t>
  </si>
  <si>
    <t>naročnik ponudnika izključil.</t>
  </si>
  <si>
    <t xml:space="preserve">Vse cene na enoto morajo biti vnesene v ponudbeni predračun na dve decimalni mesti natančno, v nasprotnem primeru bo </t>
  </si>
  <si>
    <t>PONUDBENI PREDRAČUN (OBR-6b) - SKLOP 3: NADGRADNJA ETHERNET VOZLIŠČ</t>
  </si>
  <si>
    <t>* V ponudbi podati natančno specifikacijo ponujene opreme</t>
  </si>
  <si>
    <t>Varnostni sistem za zaznavo anomalij v poslovnem (IT) omrežju na podlagi uporabe algoritmov strojnega učenja in umetne inteligence.</t>
  </si>
  <si>
    <t>Storitev za vzpostavitev delujočega sistema za zaznavo anomalij v poslovnem (IT) omrežju</t>
  </si>
  <si>
    <t>Storitev optimizacije sistema ter izvajanje analize ter triaže zaznanih dogodkov za obdobje šest mesecev</t>
  </si>
  <si>
    <t>Storitev vzdrževanja za obdobje treh let od dobave opreme</t>
  </si>
  <si>
    <t>Montažni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</si>
</sst>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entury Gothic"/>
      <family val="2"/>
      <charset val="238"/>
    </font>
    <font>
      <sz val="11"/>
      <color rgb="FF000000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11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40" fontId="3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0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40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 wrapText="1"/>
    </xf>
    <xf numFmtId="40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40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0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Protection="1"/>
    <xf numFmtId="40" fontId="3" fillId="0" borderId="2" xfId="0" applyNumberFormat="1" applyFont="1" applyFill="1" applyBorder="1" applyAlignment="1">
      <alignment horizontal="right" vertical="center" wrapText="1"/>
    </xf>
    <xf numFmtId="40" fontId="3" fillId="0" borderId="12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right" vertical="center" wrapText="1"/>
    </xf>
    <xf numFmtId="40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/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Protection="1"/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 applyProtection="1">
      <alignment horizontal="left" vertical="center"/>
      <protection locked="0"/>
    </xf>
    <xf numFmtId="40" fontId="3" fillId="0" borderId="17" xfId="0" applyNumberFormat="1" applyFont="1" applyBorder="1" applyAlignment="1" applyProtection="1">
      <alignment horizontal="right" vertical="center" wrapText="1"/>
      <protection locked="0"/>
    </xf>
    <xf numFmtId="0" fontId="5" fillId="0" borderId="3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164" fontId="5" fillId="0" borderId="14" xfId="0" applyNumberFormat="1" applyFont="1" applyFill="1" applyBorder="1" applyAlignment="1">
      <alignment horizontal="right" vertical="center" wrapText="1"/>
    </xf>
    <xf numFmtId="0" fontId="3" fillId="0" borderId="17" xfId="0" applyFont="1" applyFill="1" applyBorder="1" applyAlignment="1" applyProtection="1">
      <alignment horizontal="left" vertical="center" wrapText="1"/>
      <protection locked="0"/>
    </xf>
    <xf numFmtId="40" fontId="3" fillId="0" borderId="17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18" xfId="0" applyNumberFormat="1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vertical="top" wrapText="1"/>
    </xf>
    <xf numFmtId="40" fontId="3" fillId="0" borderId="19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justify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right" vertical="top" wrapText="1"/>
    </xf>
    <xf numFmtId="0" fontId="3" fillId="0" borderId="9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0" fontId="5" fillId="0" borderId="19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view="pageBreakPreview" zoomScaleNormal="114" zoomScaleSheetLayoutView="100" workbookViewId="0">
      <selection activeCell="E7" sqref="E7"/>
    </sheetView>
  </sheetViews>
  <sheetFormatPr defaultColWidth="9.140625" defaultRowHeight="16.5" x14ac:dyDescent="0.25"/>
  <cols>
    <col min="1" max="1" width="5.85546875" style="13" customWidth="1"/>
    <col min="2" max="2" width="56" style="14" customWidth="1"/>
    <col min="3" max="3" width="10.28515625" style="13" customWidth="1"/>
    <col min="4" max="4" width="9.42578125" style="13" bestFit="1" customWidth="1"/>
    <col min="5" max="5" width="34.140625" style="15" customWidth="1"/>
    <col min="6" max="6" width="12.7109375" style="16" customWidth="1"/>
    <col min="7" max="7" width="15.140625" style="17" customWidth="1"/>
    <col min="8" max="16384" width="9.140625" style="38"/>
  </cols>
  <sheetData>
    <row r="1" spans="1:8" x14ac:dyDescent="0.25">
      <c r="A1" s="72" t="s">
        <v>22</v>
      </c>
      <c r="B1" s="73"/>
      <c r="C1" s="73"/>
      <c r="D1" s="73"/>
      <c r="E1" s="73"/>
      <c r="F1" s="73"/>
      <c r="G1" s="74"/>
    </row>
    <row r="2" spans="1:8" ht="49.5" x14ac:dyDescent="0.25">
      <c r="A2" s="39" t="s">
        <v>0</v>
      </c>
      <c r="B2" s="40" t="s">
        <v>1</v>
      </c>
      <c r="C2" s="3" t="s">
        <v>2</v>
      </c>
      <c r="D2" s="3" t="s">
        <v>3</v>
      </c>
      <c r="E2" s="40" t="s">
        <v>4</v>
      </c>
      <c r="F2" s="11" t="s">
        <v>5</v>
      </c>
      <c r="G2" s="41" t="s">
        <v>6</v>
      </c>
    </row>
    <row r="3" spans="1:8" ht="49.5" x14ac:dyDescent="0.25">
      <c r="A3" s="39" t="s">
        <v>7</v>
      </c>
      <c r="B3" s="66" t="s">
        <v>50</v>
      </c>
      <c r="C3" s="67">
        <v>1</v>
      </c>
      <c r="D3" s="67" t="s">
        <v>38</v>
      </c>
      <c r="E3" s="9"/>
      <c r="F3" s="42">
        <v>0</v>
      </c>
      <c r="G3" s="36">
        <f>$C3*F3</f>
        <v>0</v>
      </c>
    </row>
    <row r="4" spans="1:8" x14ac:dyDescent="0.25">
      <c r="A4" s="39" t="s">
        <v>9</v>
      </c>
      <c r="B4" s="66" t="s">
        <v>43</v>
      </c>
      <c r="C4" s="68">
        <v>2500</v>
      </c>
      <c r="D4" s="68" t="s">
        <v>8</v>
      </c>
      <c r="E4" s="9"/>
      <c r="F4" s="42">
        <v>0</v>
      </c>
      <c r="G4" s="36">
        <f t="shared" ref="G4:G6" si="0">$C4*F4</f>
        <v>0</v>
      </c>
    </row>
    <row r="5" spans="1:8" ht="33" x14ac:dyDescent="0.25">
      <c r="A5" s="39" t="s">
        <v>10</v>
      </c>
      <c r="B5" s="66" t="s">
        <v>51</v>
      </c>
      <c r="C5" s="68">
        <v>1</v>
      </c>
      <c r="D5" s="67" t="s">
        <v>38</v>
      </c>
      <c r="E5" s="65"/>
      <c r="F5" s="42">
        <v>0</v>
      </c>
      <c r="G5" s="36">
        <f t="shared" si="0"/>
        <v>0</v>
      </c>
    </row>
    <row r="6" spans="1:8" ht="49.5" x14ac:dyDescent="0.25">
      <c r="A6" s="39" t="s">
        <v>11</v>
      </c>
      <c r="B6" s="66" t="s">
        <v>52</v>
      </c>
      <c r="C6" s="68">
        <v>1</v>
      </c>
      <c r="D6" s="67" t="s">
        <v>38</v>
      </c>
      <c r="E6" s="65"/>
      <c r="F6" s="42">
        <v>0</v>
      </c>
      <c r="G6" s="36">
        <f t="shared" si="0"/>
        <v>0</v>
      </c>
    </row>
    <row r="7" spans="1:8" ht="33.75" thickBot="1" x14ac:dyDescent="0.3">
      <c r="A7" s="46" t="s">
        <v>12</v>
      </c>
      <c r="B7" s="69" t="s">
        <v>53</v>
      </c>
      <c r="C7" s="70">
        <v>1</v>
      </c>
      <c r="D7" s="71" t="s">
        <v>38</v>
      </c>
      <c r="E7" s="55"/>
      <c r="F7" s="56">
        <v>0</v>
      </c>
      <c r="G7" s="57">
        <f t="shared" ref="G7" si="1">$C7*F7</f>
        <v>0</v>
      </c>
    </row>
    <row r="8" spans="1:8" ht="15.75" customHeight="1" thickTop="1" x14ac:dyDescent="0.25">
      <c r="A8" s="75" t="s">
        <v>14</v>
      </c>
      <c r="B8" s="76"/>
      <c r="C8" s="76"/>
      <c r="D8" s="76"/>
      <c r="E8" s="76"/>
      <c r="F8" s="21"/>
      <c r="G8" s="54">
        <f>SUM(G3:G7)</f>
        <v>0</v>
      </c>
    </row>
    <row r="9" spans="1:8" ht="15.75" customHeight="1" x14ac:dyDescent="0.25">
      <c r="A9" s="77" t="s">
        <v>15</v>
      </c>
      <c r="B9" s="78"/>
      <c r="C9" s="78"/>
      <c r="D9" s="78"/>
      <c r="E9" s="78"/>
      <c r="F9" s="32"/>
      <c r="G9" s="36">
        <f>G8*0.22</f>
        <v>0</v>
      </c>
    </row>
    <row r="10" spans="1:8" ht="15.75" customHeight="1" thickBot="1" x14ac:dyDescent="0.3">
      <c r="A10" s="79" t="s">
        <v>16</v>
      </c>
      <c r="B10" s="80"/>
      <c r="C10" s="80"/>
      <c r="D10" s="80"/>
      <c r="E10" s="80"/>
      <c r="F10" s="33"/>
      <c r="G10" s="37">
        <f>G8*1.22</f>
        <v>0</v>
      </c>
    </row>
    <row r="13" spans="1:8" x14ac:dyDescent="0.25">
      <c r="B13" s="14" t="s">
        <v>18</v>
      </c>
      <c r="E13" s="17" t="s">
        <v>17</v>
      </c>
      <c r="F13" s="18"/>
      <c r="G13" s="19"/>
      <c r="H13" s="34"/>
    </row>
    <row r="14" spans="1:8" x14ac:dyDescent="0.2">
      <c r="A14" s="43" t="s">
        <v>19</v>
      </c>
      <c r="B14" s="20"/>
      <c r="F14" s="21"/>
      <c r="G14" s="22"/>
      <c r="H14" s="44"/>
    </row>
    <row r="15" spans="1:8" x14ac:dyDescent="0.2">
      <c r="A15" s="45" t="s">
        <v>44</v>
      </c>
      <c r="B15" s="20"/>
      <c r="H15" s="44"/>
    </row>
    <row r="16" spans="1:8" x14ac:dyDescent="0.2">
      <c r="A16" s="45" t="s">
        <v>45</v>
      </c>
      <c r="B16" s="20"/>
      <c r="H16" s="44"/>
    </row>
    <row r="17" spans="1:7" x14ac:dyDescent="0.2">
      <c r="A17" s="43" t="s">
        <v>20</v>
      </c>
    </row>
    <row r="18" spans="1:7" x14ac:dyDescent="0.25">
      <c r="A18" s="35"/>
      <c r="B18" s="35"/>
      <c r="C18" s="35"/>
      <c r="D18" s="35"/>
      <c r="E18" s="35"/>
      <c r="F18" s="35"/>
      <c r="G18" s="35"/>
    </row>
  </sheetData>
  <sheetProtection algorithmName="SHA-512" hashValue="mahp9zHIotwTZLhyaQcNMjUxwvwq8KCuCR/0+1HtT++me28mMBCNp6PaHG4w/JaVeisfztIBLrU9gGIHLuz9OQ==" saltValue="Q0dpaQIDvlLukhfGSLIJpQ==" spinCount="100000" sheet="1" selectLockedCells="1"/>
  <mergeCells count="4">
    <mergeCell ref="A1:G1"/>
    <mergeCell ref="A8:E8"/>
    <mergeCell ref="A9:E9"/>
    <mergeCell ref="A10:E10"/>
  </mergeCells>
  <phoneticPr fontId="2" type="noConversion"/>
  <dataValidations count="6">
    <dataValidation type="custom" allowBlank="1" showInputMessage="1" showErrorMessage="1" error="Vse cene na enoto morajo biti vnesene v ponudbeni predračun na dve decimalni mesti natančno!" sqref="F17:F1048576 F11 F8:F9" xr:uid="{301F4B0A-F865-4C7B-BC5B-092E48F6371E}">
      <formula1>OR(ROUND(MOD(F11*100,1),3)=0,ROUND(MOD(F11*100,1),3)=1)</formula1>
    </dataValidation>
    <dataValidation type="custom" allowBlank="1" showInputMessage="1" showErrorMessage="1" error="Vse cene na enoto morajo biti vnesene v ponudbeni predračun na dve decimalni mesti natančno!" sqref="F3:F7" xr:uid="{94FA24BB-91C4-4726-BD2A-75F91AE9F8FD}">
      <formula1>OR(ROUND(MOD(F3*100,1),3)=0,ROUND(MOD(F3*100,1),3)=1)</formula1>
    </dataValidation>
    <dataValidation type="custom" allowBlank="1" showInputMessage="1" showErrorMessage="1" error="Vse cene na enoto morajo biti vnesene v ponudbeni predračun na dve decimalni mesti natančno!" sqref="F13" xr:uid="{9930F2C5-19B4-4340-BE21-AAFF7FACAA40}">
      <formula1>OR(ROUND(MOD(F19*100,1),3)=0,ROUND(MOD(F19*100,1),3)=1)</formula1>
    </dataValidation>
    <dataValidation type="custom" allowBlank="1" showInputMessage="1" showErrorMessage="1" error="Vse cene na enoto morajo biti vnesene v ponudbeni predračun na dve decimalni mesti natančno!" sqref="F12 F2" xr:uid="{16CD4A4F-3A16-41DB-A375-04A5CD94D72B}">
      <formula1>OR(ROUND(MOD(F3*100,1),3)=0,ROUND(MOD(F3*100,1),3)=1)</formula1>
    </dataValidation>
    <dataValidation type="custom" allowBlank="1" showInputMessage="1" showErrorMessage="1" error="Vse cene na enoto morajo biti vnesene v ponudbeni predračun na dve decimalni mesti natančno!" sqref="F10 F1" xr:uid="{AE2F5097-FD53-479D-A833-57E1606D83AA}">
      <formula1>OR(ROUND(MOD(#REF!*100,1),3)=0,ROUND(MOD(#REF!*100,1),3)=1)</formula1>
    </dataValidation>
    <dataValidation type="custom" allowBlank="1" showInputMessage="1" showErrorMessage="1" error="Vse cene na enoto morajo biti vnesene v ponudbeni predračun na dve decimalni mesti natančno!" sqref="F14" xr:uid="{5EDD702A-C90E-477A-9C21-4134F09AABF2}">
      <formula1>OR(ROUND(MOD(F18*100,1),3)=0,ROUND(MOD(F18*100,1),3)=1)</formula1>
    </dataValidation>
  </dataValidation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1D2F-A938-4991-B02F-D46484409009}">
  <sheetPr>
    <pageSetUpPr fitToPage="1"/>
  </sheetPr>
  <dimension ref="A1:G23"/>
  <sheetViews>
    <sheetView topLeftCell="A3" zoomScaleNormal="100" workbookViewId="0">
      <selection activeCell="E3" sqref="E3"/>
    </sheetView>
  </sheetViews>
  <sheetFormatPr defaultColWidth="9.140625" defaultRowHeight="16.5" x14ac:dyDescent="0.3"/>
  <cols>
    <col min="1" max="1" width="5.85546875" style="4" customWidth="1"/>
    <col min="2" max="2" width="56" style="4" customWidth="1"/>
    <col min="3" max="3" width="12" style="4" customWidth="1"/>
    <col min="4" max="4" width="10" style="4" customWidth="1"/>
    <col min="5" max="5" width="34.140625" style="4" customWidth="1"/>
    <col min="6" max="6" width="12.7109375" style="4" customWidth="1"/>
    <col min="7" max="7" width="15.140625" style="4" customWidth="1"/>
    <col min="8" max="16384" width="9.140625" style="4"/>
  </cols>
  <sheetData>
    <row r="1" spans="1:7" x14ac:dyDescent="0.3">
      <c r="A1" s="83" t="s">
        <v>23</v>
      </c>
      <c r="B1" s="84"/>
      <c r="C1" s="84"/>
      <c r="D1" s="84"/>
      <c r="E1" s="84"/>
      <c r="F1" s="84"/>
      <c r="G1" s="85"/>
    </row>
    <row r="2" spans="1:7" ht="42.75" x14ac:dyDescent="0.3">
      <c r="A2" s="25" t="s">
        <v>0</v>
      </c>
      <c r="B2" s="26" t="s">
        <v>1</v>
      </c>
      <c r="C2" s="25" t="s">
        <v>2</v>
      </c>
      <c r="D2" s="25" t="s">
        <v>3</v>
      </c>
      <c r="E2" s="26" t="s">
        <v>4</v>
      </c>
      <c r="F2" s="27" t="s">
        <v>5</v>
      </c>
      <c r="G2" s="28" t="s">
        <v>6</v>
      </c>
    </row>
    <row r="3" spans="1:7" ht="15" customHeight="1" x14ac:dyDescent="0.3">
      <c r="A3" s="2" t="s">
        <v>7</v>
      </c>
      <c r="B3" s="1" t="s">
        <v>28</v>
      </c>
      <c r="C3" s="2">
        <v>7</v>
      </c>
      <c r="D3" s="5" t="s">
        <v>8</v>
      </c>
      <c r="E3" s="6"/>
      <c r="F3" s="7">
        <v>0</v>
      </c>
      <c r="G3" s="8">
        <f>$C3*F3</f>
        <v>0</v>
      </c>
    </row>
    <row r="4" spans="1:7" ht="15" customHeight="1" x14ac:dyDescent="0.3">
      <c r="A4" s="3" t="s">
        <v>9</v>
      </c>
      <c r="B4" s="1" t="s">
        <v>29</v>
      </c>
      <c r="C4" s="2">
        <v>6</v>
      </c>
      <c r="D4" s="3" t="s">
        <v>8</v>
      </c>
      <c r="E4" s="9"/>
      <c r="F4" s="7">
        <v>0</v>
      </c>
      <c r="G4" s="8">
        <f t="shared" ref="G4:G13" si="0">$C4*F4</f>
        <v>0</v>
      </c>
    </row>
    <row r="5" spans="1:7" ht="99" x14ac:dyDescent="0.3">
      <c r="A5" s="2" t="s">
        <v>10</v>
      </c>
      <c r="B5" s="1" t="s">
        <v>30</v>
      </c>
      <c r="C5" s="2">
        <v>1</v>
      </c>
      <c r="D5" s="3" t="s">
        <v>8</v>
      </c>
      <c r="E5" s="9"/>
      <c r="F5" s="7">
        <v>0</v>
      </c>
      <c r="G5" s="8">
        <f t="shared" si="0"/>
        <v>0</v>
      </c>
    </row>
    <row r="6" spans="1:7" x14ac:dyDescent="0.3">
      <c r="A6" s="3" t="s">
        <v>11</v>
      </c>
      <c r="B6" s="1" t="s">
        <v>54</v>
      </c>
      <c r="C6" s="2">
        <v>14</v>
      </c>
      <c r="D6" s="3" t="s">
        <v>38</v>
      </c>
      <c r="E6" s="10"/>
      <c r="F6" s="7">
        <v>0</v>
      </c>
      <c r="G6" s="8">
        <f t="shared" si="0"/>
        <v>0</v>
      </c>
    </row>
    <row r="7" spans="1:7" ht="66" x14ac:dyDescent="0.3">
      <c r="A7" s="2" t="s">
        <v>12</v>
      </c>
      <c r="B7" s="1" t="s">
        <v>31</v>
      </c>
      <c r="C7" s="2">
        <v>1</v>
      </c>
      <c r="D7" s="3" t="s">
        <v>38</v>
      </c>
      <c r="E7" s="9"/>
      <c r="F7" s="7">
        <v>0</v>
      </c>
      <c r="G7" s="8">
        <f t="shared" si="0"/>
        <v>0</v>
      </c>
    </row>
    <row r="8" spans="1:7" ht="49.5" x14ac:dyDescent="0.3">
      <c r="A8" s="3" t="s">
        <v>13</v>
      </c>
      <c r="B8" s="1" t="s">
        <v>32</v>
      </c>
      <c r="C8" s="2">
        <v>7</v>
      </c>
      <c r="D8" s="3" t="s">
        <v>8</v>
      </c>
      <c r="E8" s="9"/>
      <c r="F8" s="7">
        <v>0</v>
      </c>
      <c r="G8" s="8">
        <f t="shared" si="0"/>
        <v>0</v>
      </c>
    </row>
    <row r="9" spans="1:7" ht="49.5" x14ac:dyDescent="0.3">
      <c r="A9" s="2" t="s">
        <v>21</v>
      </c>
      <c r="B9" s="1" t="s">
        <v>33</v>
      </c>
      <c r="C9" s="2">
        <v>6</v>
      </c>
      <c r="D9" s="3" t="s">
        <v>8</v>
      </c>
      <c r="E9" s="9"/>
      <c r="F9" s="7">
        <v>0</v>
      </c>
      <c r="G9" s="8">
        <f t="shared" si="0"/>
        <v>0</v>
      </c>
    </row>
    <row r="10" spans="1:7" ht="82.5" x14ac:dyDescent="0.3">
      <c r="A10" s="3" t="s">
        <v>24</v>
      </c>
      <c r="B10" s="1" t="s">
        <v>34</v>
      </c>
      <c r="C10" s="3">
        <v>1</v>
      </c>
      <c r="D10" s="2" t="s">
        <v>38</v>
      </c>
      <c r="E10" s="9"/>
      <c r="F10" s="7">
        <v>0</v>
      </c>
      <c r="G10" s="8">
        <f t="shared" si="0"/>
        <v>0</v>
      </c>
    </row>
    <row r="11" spans="1:7" ht="49.5" x14ac:dyDescent="0.3">
      <c r="A11" s="2" t="s">
        <v>25</v>
      </c>
      <c r="B11" s="1" t="s">
        <v>35</v>
      </c>
      <c r="C11" s="3">
        <v>1</v>
      </c>
      <c r="D11" s="2" t="s">
        <v>39</v>
      </c>
      <c r="E11" s="9"/>
      <c r="F11" s="7">
        <v>0</v>
      </c>
      <c r="G11" s="8">
        <f t="shared" si="0"/>
        <v>0</v>
      </c>
    </row>
    <row r="12" spans="1:7" ht="33" x14ac:dyDescent="0.3">
      <c r="A12" s="3" t="s">
        <v>26</v>
      </c>
      <c r="B12" s="1" t="s">
        <v>36</v>
      </c>
      <c r="C12" s="3">
        <v>1</v>
      </c>
      <c r="D12" s="2" t="s">
        <v>39</v>
      </c>
      <c r="E12" s="9"/>
      <c r="F12" s="7">
        <v>0</v>
      </c>
      <c r="G12" s="8">
        <f t="shared" si="0"/>
        <v>0</v>
      </c>
    </row>
    <row r="13" spans="1:7" ht="83.25" thickBot="1" x14ac:dyDescent="0.35">
      <c r="A13" s="61" t="s">
        <v>27</v>
      </c>
      <c r="B13" s="62" t="s">
        <v>37</v>
      </c>
      <c r="C13" s="48">
        <v>1</v>
      </c>
      <c r="D13" s="61" t="s">
        <v>39</v>
      </c>
      <c r="E13" s="55"/>
      <c r="F13" s="50">
        <v>0</v>
      </c>
      <c r="G13" s="63">
        <f t="shared" si="0"/>
        <v>0</v>
      </c>
    </row>
    <row r="14" spans="1:7" ht="15.75" customHeight="1" thickTop="1" x14ac:dyDescent="0.3">
      <c r="A14" s="82" t="s">
        <v>14</v>
      </c>
      <c r="B14" s="82"/>
      <c r="C14" s="58"/>
      <c r="D14" s="58"/>
      <c r="E14" s="58"/>
      <c r="F14" s="59"/>
      <c r="G14" s="60">
        <f>SUM(G3:G13)</f>
        <v>0</v>
      </c>
    </row>
    <row r="15" spans="1:7" ht="15.75" customHeight="1" x14ac:dyDescent="0.3">
      <c r="A15" s="81" t="s">
        <v>15</v>
      </c>
      <c r="B15" s="81"/>
      <c r="C15" s="12"/>
      <c r="D15" s="12"/>
      <c r="E15" s="12"/>
      <c r="F15" s="11"/>
      <c r="G15" s="29">
        <f>G14*0.22</f>
        <v>0</v>
      </c>
    </row>
    <row r="16" spans="1:7" ht="16.5" customHeight="1" x14ac:dyDescent="0.3">
      <c r="A16" s="81" t="s">
        <v>16</v>
      </c>
      <c r="B16" s="81"/>
      <c r="C16" s="12"/>
      <c r="D16" s="12"/>
      <c r="E16" s="12"/>
      <c r="F16" s="11"/>
      <c r="G16" s="29">
        <f>G14*1.22</f>
        <v>0</v>
      </c>
    </row>
    <row r="17" spans="1:7" ht="15" customHeight="1" x14ac:dyDescent="0.3">
      <c r="A17" s="13"/>
      <c r="B17" s="14"/>
      <c r="C17" s="13"/>
      <c r="D17" s="13"/>
      <c r="E17" s="15"/>
      <c r="F17" s="16"/>
      <c r="G17" s="17"/>
    </row>
    <row r="18" spans="1:7" x14ac:dyDescent="0.3">
      <c r="A18" s="13"/>
      <c r="B18" s="14"/>
      <c r="C18" s="13"/>
      <c r="D18" s="13"/>
      <c r="E18" s="15"/>
      <c r="F18" s="16"/>
      <c r="G18" s="17"/>
    </row>
    <row r="19" spans="1:7" x14ac:dyDescent="0.3">
      <c r="A19" s="13"/>
      <c r="B19" s="14" t="s">
        <v>18</v>
      </c>
      <c r="C19" s="13"/>
      <c r="D19" s="13"/>
      <c r="E19" s="17" t="s">
        <v>17</v>
      </c>
      <c r="F19" s="18"/>
      <c r="G19" s="19"/>
    </row>
    <row r="20" spans="1:7" x14ac:dyDescent="0.3">
      <c r="A20" s="30" t="s">
        <v>19</v>
      </c>
      <c r="B20" s="20"/>
      <c r="C20" s="13"/>
      <c r="D20" s="13"/>
      <c r="E20" s="15"/>
      <c r="F20" s="21"/>
      <c r="G20" s="22"/>
    </row>
    <row r="21" spans="1:7" x14ac:dyDescent="0.3">
      <c r="A21" s="31" t="s">
        <v>44</v>
      </c>
      <c r="B21" s="20"/>
      <c r="C21" s="13"/>
      <c r="D21" s="13"/>
      <c r="E21" s="15"/>
      <c r="F21" s="23"/>
      <c r="G21" s="24"/>
    </row>
    <row r="22" spans="1:7" x14ac:dyDescent="0.3">
      <c r="A22" s="30" t="s">
        <v>46</v>
      </c>
      <c r="B22" s="14"/>
      <c r="C22" s="13"/>
      <c r="D22" s="13"/>
      <c r="E22" s="15"/>
      <c r="F22" s="16"/>
      <c r="G22" s="17"/>
    </row>
    <row r="23" spans="1:7" x14ac:dyDescent="0.3">
      <c r="A23" s="30" t="s">
        <v>20</v>
      </c>
      <c r="B23" s="14"/>
      <c r="C23" s="13"/>
      <c r="D23" s="13"/>
    </row>
  </sheetData>
  <sheetProtection algorithmName="SHA-512" hashValue="Q+wZTq5kmIW6SmFAY9F8JX62bnfZRBKhwgcVH6bXA+jf/RU38FbvP3gCpwvkRAwHmzEpQFC2yigQkw7G6OOACQ==" saltValue="BB56IEnUdo2fsdNs0Kk4Vw==" spinCount="100000" sheet="1" objects="1" scenarios="1" selectLockedCells="1"/>
  <mergeCells count="4">
    <mergeCell ref="A15:B15"/>
    <mergeCell ref="A16:B16"/>
    <mergeCell ref="A14:B14"/>
    <mergeCell ref="A1:G1"/>
  </mergeCells>
  <phoneticPr fontId="2" type="noConversion"/>
  <dataValidations count="5">
    <dataValidation type="custom" allowBlank="1" showInputMessage="1" showErrorMessage="1" error="Vse cene na enoto morajo biti vnesene v ponudbeni predračun na dve decimalni mesti natančno!" sqref="F16" xr:uid="{EA77D55C-A7A9-4876-92FF-A203328250EC}">
      <formula1>OR(ROUND(MOD(#REF!*100,1),3)=0,ROUND(MOD(#REF!*100,1),3)=1)</formula1>
    </dataValidation>
    <dataValidation type="custom" allowBlank="1" showInputMessage="1" showErrorMessage="1" error="Vse cene na enoto morajo biti vnesene v ponudbeni predračun na dve decimalni mesti natančno!" sqref="F2 F18" xr:uid="{2FFC2707-B008-4274-A8B4-B692340FF370}">
      <formula1>OR(ROUND(MOD(F3*100,1),3)=0,ROUND(MOD(F3*100,1),3)=1)</formula1>
    </dataValidation>
    <dataValidation type="custom" allowBlank="1" showInputMessage="1" showErrorMessage="1" error="Vse cene na enoto morajo biti vnesene v ponudbeni predračun na dve decimalni mesti natančno!" sqref="F19" xr:uid="{C1D58617-360B-4156-A42D-9FCC42499C8D}">
      <formula1>OR(ROUND(MOD(F24*100,1),3)=0,ROUND(MOD(F24*100,1),3)=1)</formula1>
    </dataValidation>
    <dataValidation type="custom" allowBlank="1" showInputMessage="1" showErrorMessage="1" error="Vse cene na enoto morajo biti vnesene v ponudbeni predračun na dve decimalni mesti natančno!" sqref="F3:F13" xr:uid="{C09426D5-E718-435D-9BEB-2267C03E19B6}">
      <formula1>OR(ROUND(MOD(F3*100,1),3)=0,ROUND(MOD(F3*100,1),3)=1)</formula1>
    </dataValidation>
    <dataValidation type="custom" allowBlank="1" showInputMessage="1" showErrorMessage="1" error="Vse cene na enoto morajo biti vnesene v ponudbeni predračun na dve decimalni mesti natančno!" sqref="F22 F20 F17 F14:F15 F1" xr:uid="{388C1959-4588-4F9F-9670-54F6271EA03F}">
      <formula1>OR(ROUND(MOD(F4*100,1),3)=0,ROUND(MOD(F4*100,1),3)=1)</formula1>
    </dataValidation>
  </dataValidation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4215-4C06-4A49-A9FD-CEF9C35ACF4A}">
  <sheetPr>
    <pageSetUpPr fitToPage="1"/>
  </sheetPr>
  <dimension ref="A1:G16"/>
  <sheetViews>
    <sheetView zoomScaleNormal="100" workbookViewId="0">
      <selection activeCell="E3" sqref="E3"/>
    </sheetView>
  </sheetViews>
  <sheetFormatPr defaultColWidth="9.140625" defaultRowHeight="16.5" x14ac:dyDescent="0.3"/>
  <cols>
    <col min="1" max="1" width="5.85546875" style="4" customWidth="1"/>
    <col min="2" max="2" width="56" style="4" customWidth="1"/>
    <col min="3" max="3" width="11.5703125" style="4" customWidth="1"/>
    <col min="4" max="4" width="9.140625" style="4" customWidth="1"/>
    <col min="5" max="5" width="34.140625" style="4" customWidth="1"/>
    <col min="6" max="6" width="12.7109375" style="4" customWidth="1"/>
    <col min="7" max="7" width="15.140625" style="4" customWidth="1"/>
    <col min="8" max="16384" width="9.140625" style="4"/>
  </cols>
  <sheetData>
    <row r="1" spans="1:7" x14ac:dyDescent="0.3">
      <c r="A1" s="86" t="s">
        <v>48</v>
      </c>
      <c r="B1" s="86"/>
      <c r="C1" s="86"/>
      <c r="D1" s="86"/>
      <c r="E1" s="86"/>
      <c r="F1" s="86"/>
      <c r="G1" s="86"/>
    </row>
    <row r="2" spans="1:7" ht="42.75" x14ac:dyDescent="0.3">
      <c r="A2" s="25" t="s">
        <v>0</v>
      </c>
      <c r="B2" s="26" t="s">
        <v>1</v>
      </c>
      <c r="C2" s="25" t="s">
        <v>2</v>
      </c>
      <c r="D2" s="25" t="s">
        <v>3</v>
      </c>
      <c r="E2" s="26" t="s">
        <v>4</v>
      </c>
      <c r="F2" s="27" t="s">
        <v>5</v>
      </c>
      <c r="G2" s="28" t="s">
        <v>6</v>
      </c>
    </row>
    <row r="3" spans="1:7" ht="99" x14ac:dyDescent="0.3">
      <c r="A3" s="2" t="s">
        <v>7</v>
      </c>
      <c r="B3" s="1" t="s">
        <v>40</v>
      </c>
      <c r="C3" s="5">
        <v>5</v>
      </c>
      <c r="D3" s="5" t="s">
        <v>8</v>
      </c>
      <c r="E3" s="6"/>
      <c r="F3" s="7">
        <v>0</v>
      </c>
      <c r="G3" s="8">
        <f>$C3*F3</f>
        <v>0</v>
      </c>
    </row>
    <row r="4" spans="1:7" ht="33" x14ac:dyDescent="0.3">
      <c r="A4" s="3" t="s">
        <v>9</v>
      </c>
      <c r="B4" s="1" t="s">
        <v>54</v>
      </c>
      <c r="C4" s="3">
        <v>5</v>
      </c>
      <c r="D4" s="3" t="s">
        <v>38</v>
      </c>
      <c r="E4" s="9"/>
      <c r="F4" s="7">
        <v>0</v>
      </c>
      <c r="G4" s="8">
        <f t="shared" ref="G4:G6" si="0">$C4*F4</f>
        <v>0</v>
      </c>
    </row>
    <row r="5" spans="1:7" ht="82.5" x14ac:dyDescent="0.3">
      <c r="A5" s="2" t="s">
        <v>10</v>
      </c>
      <c r="B5" s="1" t="s">
        <v>41</v>
      </c>
      <c r="C5" s="3">
        <v>1</v>
      </c>
      <c r="D5" s="3" t="s">
        <v>38</v>
      </c>
      <c r="E5" s="9"/>
      <c r="F5" s="7">
        <v>0</v>
      </c>
      <c r="G5" s="8">
        <f t="shared" si="0"/>
        <v>0</v>
      </c>
    </row>
    <row r="6" spans="1:7" ht="33.75" thickBot="1" x14ac:dyDescent="0.35">
      <c r="A6" s="48" t="s">
        <v>11</v>
      </c>
      <c r="B6" s="64" t="s">
        <v>42</v>
      </c>
      <c r="C6" s="47">
        <v>1</v>
      </c>
      <c r="D6" s="48" t="s">
        <v>38</v>
      </c>
      <c r="E6" s="49"/>
      <c r="F6" s="50">
        <v>0</v>
      </c>
      <c r="G6" s="63">
        <f t="shared" si="0"/>
        <v>0</v>
      </c>
    </row>
    <row r="7" spans="1:7" ht="15.75" customHeight="1" thickTop="1" x14ac:dyDescent="0.3">
      <c r="A7" s="75" t="s">
        <v>14</v>
      </c>
      <c r="B7" s="76"/>
      <c r="C7" s="51"/>
      <c r="D7" s="51"/>
      <c r="E7" s="51"/>
      <c r="F7" s="21"/>
      <c r="G7" s="54">
        <f>SUM(G3:G6)</f>
        <v>0</v>
      </c>
    </row>
    <row r="8" spans="1:7" ht="15.75" customHeight="1" x14ac:dyDescent="0.3">
      <c r="A8" s="77" t="s">
        <v>15</v>
      </c>
      <c r="B8" s="78"/>
      <c r="C8" s="52"/>
      <c r="D8" s="52"/>
      <c r="E8" s="52"/>
      <c r="F8" s="32"/>
      <c r="G8" s="36">
        <f>G7*0.22</f>
        <v>0</v>
      </c>
    </row>
    <row r="9" spans="1:7" ht="16.5" customHeight="1" thickBot="1" x14ac:dyDescent="0.35">
      <c r="A9" s="79" t="s">
        <v>16</v>
      </c>
      <c r="B9" s="80"/>
      <c r="C9" s="53"/>
      <c r="D9" s="53"/>
      <c r="E9" s="53"/>
      <c r="F9" s="33"/>
      <c r="G9" s="37">
        <f>G7*1.22</f>
        <v>0</v>
      </c>
    </row>
    <row r="10" spans="1:7" x14ac:dyDescent="0.3">
      <c r="A10" s="87" t="s">
        <v>49</v>
      </c>
      <c r="B10" s="87"/>
      <c r="C10" s="87"/>
      <c r="D10" s="87"/>
      <c r="E10" s="87"/>
      <c r="F10" s="87"/>
      <c r="G10" s="87"/>
    </row>
    <row r="11" spans="1:7" x14ac:dyDescent="0.3">
      <c r="A11" s="13"/>
      <c r="B11" s="14"/>
      <c r="C11" s="13"/>
      <c r="D11" s="13"/>
      <c r="E11" s="15"/>
      <c r="F11" s="16"/>
      <c r="G11" s="17"/>
    </row>
    <row r="12" spans="1:7" x14ac:dyDescent="0.3">
      <c r="A12" s="13"/>
      <c r="B12" s="14" t="s">
        <v>18</v>
      </c>
      <c r="C12" s="13"/>
      <c r="D12" s="13"/>
      <c r="E12" s="17" t="s">
        <v>17</v>
      </c>
      <c r="F12" s="18"/>
      <c r="G12" s="19"/>
    </row>
    <row r="13" spans="1:7" x14ac:dyDescent="0.3">
      <c r="A13" s="30" t="s">
        <v>19</v>
      </c>
      <c r="B13" s="20"/>
      <c r="C13" s="13"/>
      <c r="D13" s="13"/>
      <c r="E13" s="15"/>
      <c r="F13" s="21"/>
      <c r="G13" s="22"/>
    </row>
    <row r="14" spans="1:7" x14ac:dyDescent="0.3">
      <c r="A14" s="31" t="s">
        <v>47</v>
      </c>
      <c r="B14" s="20"/>
      <c r="C14" s="13"/>
      <c r="D14" s="13"/>
      <c r="E14" s="15"/>
      <c r="F14" s="23"/>
      <c r="G14" s="24"/>
    </row>
    <row r="15" spans="1:7" x14ac:dyDescent="0.3">
      <c r="A15" s="31" t="s">
        <v>46</v>
      </c>
      <c r="B15" s="20"/>
      <c r="C15" s="13"/>
      <c r="D15" s="13"/>
      <c r="E15" s="15"/>
      <c r="F15" s="23"/>
      <c r="G15" s="24"/>
    </row>
    <row r="16" spans="1:7" x14ac:dyDescent="0.3">
      <c r="A16" s="30" t="s">
        <v>20</v>
      </c>
      <c r="B16" s="14"/>
      <c r="C16" s="13"/>
      <c r="D16" s="13"/>
      <c r="E16" s="15"/>
      <c r="F16" s="16"/>
      <c r="G16" s="17"/>
    </row>
  </sheetData>
  <sheetProtection algorithmName="SHA-512" hashValue="rKLpjEMy0W8rZxdgaU2FWqNQ/xQfg2j+JpxlItrY6z7ymR4u0N+VW00KLgbiTfBjtpjgPipzRUyzv/QChB0V4Q==" saltValue="QGGGUqXvbn90pgRz4tgYLA==" spinCount="100000" sheet="1" objects="1" scenarios="1" selectLockedCells="1"/>
  <mergeCells count="5">
    <mergeCell ref="A1:G1"/>
    <mergeCell ref="A7:B7"/>
    <mergeCell ref="A8:B8"/>
    <mergeCell ref="A9:B9"/>
    <mergeCell ref="A10:G10"/>
  </mergeCells>
  <phoneticPr fontId="2" type="noConversion"/>
  <dataValidations count="6">
    <dataValidation type="custom" allowBlank="1" showInputMessage="1" showErrorMessage="1" error="Vse cene na enoto morajo biti vnesene v ponudbeni predračun na dve decimalni mesti natančno!" sqref="F16 F1 F7:F8" xr:uid="{0E9E1DF6-F0C3-4404-ACB4-D96F02FF5167}">
      <formula1>OR(ROUND(MOD(F4*100,1),3)=0,ROUND(MOD(F4*100,1),3)=1)</formula1>
    </dataValidation>
    <dataValidation type="custom" allowBlank="1" showInputMessage="1" showErrorMessage="1" error="Vse cene na enoto morajo biti vnesene v ponudbeni predračun na dve decimalni mesti natančno!" sqref="F3:F6" xr:uid="{53D3703E-0125-492E-A8A8-F1A3F35C468D}">
      <formula1>OR(ROUND(MOD(F3*100,1),3)=0,ROUND(MOD(F3*100,1),3)=1)</formula1>
    </dataValidation>
    <dataValidation type="custom" allowBlank="1" showInputMessage="1" showErrorMessage="1" error="Vse cene na enoto morajo biti vnesene v ponudbeni predračun na dve decimalni mesti natančno!" sqref="F12" xr:uid="{4366FA8A-8BBE-491E-AAF2-4C04B0475C82}">
      <formula1>OR(ROUND(MOD(F18*100,1),3)=0,ROUND(MOD(F18*100,1),3)=1)</formula1>
    </dataValidation>
    <dataValidation type="custom" allowBlank="1" showInputMessage="1" showErrorMessage="1" error="Vse cene na enoto morajo biti vnesene v ponudbeni predračun na dve decimalni mesti natančno!" sqref="F2 F11" xr:uid="{20CEBE2F-282F-4CFF-8027-4A593C1FB8BF}">
      <formula1>OR(ROUND(MOD(F3*100,1),3)=0,ROUND(MOD(F3*100,1),3)=1)</formula1>
    </dataValidation>
    <dataValidation type="custom" allowBlank="1" showInputMessage="1" showErrorMessage="1" error="Vse cene na enoto morajo biti vnesene v ponudbeni predračun na dve decimalni mesti natančno!" sqref="F9" xr:uid="{8477A724-2477-4F68-96E1-128D83EC47F2}">
      <formula1>OR(ROUND(MOD(#REF!*100,1),3)=0,ROUND(MOD(#REF!*100,1),3)=1)</formula1>
    </dataValidation>
    <dataValidation type="custom" allowBlank="1" showInputMessage="1" showErrorMessage="1" error="Vse cene na enoto morajo biti vnesene v ponudbeni predračun na dve decimalni mesti natančno!" sqref="F13" xr:uid="{0219D0D5-F608-403C-BF26-6225FCB3D5E6}">
      <formula1>OR(ROUND(MOD(F17*100,1),3)=0,ROUND(MOD(F17*100,1),3)=1)</formula1>
    </dataValidation>
  </dataValidations>
  <pageMargins left="0.7" right="0.7" top="0.75" bottom="0.75" header="0.3" footer="0.3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397284DE948341855E0C6EE8A622E8" ma:contentTypeVersion="13" ma:contentTypeDescription="Ustvari nov dokument." ma:contentTypeScope="" ma:versionID="cbf42f6be412769513b5575aff42969d">
  <xsd:schema xmlns:xsd="http://www.w3.org/2001/XMLSchema" xmlns:xs="http://www.w3.org/2001/XMLSchema" xmlns:p="http://schemas.microsoft.com/office/2006/metadata/properties" xmlns:ns3="10649bb8-e3c3-452c-a53d-c4519afc566c" xmlns:ns4="e8cef511-452e-4f1c-955c-87e7f55de171" targetNamespace="http://schemas.microsoft.com/office/2006/metadata/properties" ma:root="true" ma:fieldsID="92e098252fbde83a3313c5d4c1d16b28" ns3:_="" ns4:_="">
    <xsd:import namespace="10649bb8-e3c3-452c-a53d-c4519afc566c"/>
    <xsd:import namespace="e8cef511-452e-4f1c-955c-87e7f55de17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49bb8-e3c3-452c-a53d-c4519afc56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Razprševanje namiga za skupno rabo" ma:hidden="true" ma:internalName="SharingHintHash" ma:readOnly="true">
      <xsd:simpleType>
        <xsd:restriction base="dms:Text"/>
      </xsd:simpleType>
    </xsd:element>
    <xsd:element name="SharedWithDetails" ma:index="10" nillable="true" ma:displayName="V skupni rabi s podrobnostm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ef511-452e-4f1c-955c-87e7f55de1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EBBB79-1B21-4C70-8C81-8B5259C725CB}">
  <ds:schemaRefs>
    <ds:schemaRef ds:uri="http://purl.org/dc/elements/1.1/"/>
    <ds:schemaRef ds:uri="http://schemas.microsoft.com/office/2006/metadata/properties"/>
    <ds:schemaRef ds:uri="e8cef511-452e-4f1c-955c-87e7f55de171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0649bb8-e3c3-452c-a53d-c4519afc566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400179-9FEF-4140-B27A-C2F6732552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66B5A9-DFC3-4040-8292-BB8BA31D5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649bb8-e3c3-452c-a53d-c4519afc566c"/>
    <ds:schemaRef ds:uri="e8cef511-452e-4f1c-955c-87e7f55de1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SKLOP 1</vt:lpstr>
      <vt:lpstr>SKLOP 2</vt:lpstr>
      <vt:lpstr>SKLOP 3</vt:lpstr>
      <vt:lpstr>'SKLOP 1'!Področje_tiskanja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2014-09-24T05:55:00Z</dcterms:created>
  <dcterms:modified xsi:type="dcterms:W3CDTF">2021-10-13T08:12:13Z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0x010100F5397284DE948341855E0C6EE8A622E8</vt:lpwstr>
  </property>
</Properties>
</file>