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vnaNarocila\Odprti 2021\JN-11-2021-NMV-Cevi za zaščito vodov\"/>
    </mc:Choice>
  </mc:AlternateContent>
  <xr:revisionPtr revIDLastSave="0" documentId="13_ncr:1_{FC95FF7C-0CFE-4D29-A853-D44A215B3A4E}" xr6:coauthVersionLast="45" xr6:coauthVersionMax="45" xr10:uidLastSave="{00000000-0000-0000-0000-000000000000}"/>
  <workbookProtection workbookAlgorithmName="SHA-512" workbookHashValue="vbGdpgG7X2D8lYFpEMq4fIBtqs1rqDVrRb3lJqpa0YpVG+llXgWLWnjIwd41HCaAee1Gl3w63g5KmS9yD/2W/w==" workbookSaltValue="Fg17Y/1cNlaTJHcvyRlkRA==" workbookSpinCount="100000" lockStructure="1"/>
  <bookViews>
    <workbookView xWindow="28680" yWindow="-120" windowWidth="29040" windowHeight="15840" xr2:uid="{00000000-000D-0000-FFFF-FFFF00000000}"/>
  </bookViews>
  <sheets>
    <sheet name="OBR-6b" sheetId="2" r:id="rId1"/>
  </sheets>
  <definedNames>
    <definedName name="_xlnm.Print_Area" localSheetId="0">'OBR-6b'!$A$1:$I$51</definedName>
    <definedName name="Z_8BF83AAC_87BF_44D1_9EE3_FF9183BECAC2_.wvu.PrintArea" localSheetId="0" hidden="1">'OBR-6b'!$A$1:$I$52</definedName>
    <definedName name="Z_9A7002DF_3E0C_44C8_962A_3785A2E8A5A7_.wvu.PrintArea" localSheetId="0" hidden="1">'OBR-6b'!$A$1:$I$51</definedName>
    <definedName name="Z_EBEC7A15_105B_4084_B33A_F842D6CF16A0_.wvu.PrintArea" localSheetId="0" hidden="1">'OBR-6b'!$A$1:$I$52</definedName>
  </definedNames>
  <calcPr calcId="191029"/>
  <customWorkbookViews>
    <customWorkbookView name="Cehnar Robert – Osebni pogled" guid="{8BF83AAC-87BF-44D1-9EE3-FF9183BECAC2}" mergeInterval="0" personalView="1" maximized="1" xWindow="-8" yWindow="-8" windowWidth="1936" windowHeight="1056" activeSheetId="1"/>
    <customWorkbookView name="Robert Škof – Osebni pogled" guid="{EBEC7A15-105B-4084-B33A-F842D6CF16A0}" mergeInterval="0" personalView="1" maximized="1" xWindow="-9" yWindow="-9" windowWidth="1698" windowHeight="1018" activeSheetId="1"/>
    <customWorkbookView name="Vučer Simon – Osebni pogled" guid="{9A7002DF-3E0C-44C8-962A-3785A2E8A5A7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8" i="2" l="1"/>
  <c r="I6" i="2" l="1"/>
  <c r="I7" i="2"/>
  <c r="I8" i="2"/>
  <c r="I9" i="2"/>
  <c r="I10" i="2"/>
  <c r="I11" i="2"/>
  <c r="I12" i="2"/>
  <c r="I13" i="2"/>
  <c r="I14" i="2"/>
  <c r="I15" i="2"/>
  <c r="I16" i="2"/>
  <c r="I17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5" i="2" l="1"/>
  <c r="I44" i="2" l="1"/>
  <c r="I46" i="2" l="1"/>
  <c r="I45" i="2" l="1"/>
</calcChain>
</file>

<file path=xl/sharedStrings.xml><?xml version="1.0" encoding="utf-8"?>
<sst xmlns="http://schemas.openxmlformats.org/spreadsheetml/2006/main" count="174" uniqueCount="104">
  <si>
    <t>Količina</t>
  </si>
  <si>
    <t>kos</t>
  </si>
  <si>
    <t>Zap. št.</t>
  </si>
  <si>
    <t>Opis blaga</t>
  </si>
  <si>
    <t>EM</t>
  </si>
  <si>
    <t>Cena za EM brez DDV (€)</t>
  </si>
  <si>
    <t>Vrednost brez DDV (€)</t>
  </si>
  <si>
    <t>Proizvajalec</t>
  </si>
  <si>
    <t>Oznaka/tip</t>
  </si>
  <si>
    <t xml:space="preserve">          SKUPAJ BREZ DDV (€)</t>
  </si>
  <si>
    <t xml:space="preserve">          DDV (€)</t>
  </si>
  <si>
    <t xml:space="preserve">          SKUPAJ Z DDV (€)</t>
  </si>
  <si>
    <t>Kraj in datum:</t>
  </si>
  <si>
    <t>Podpis:</t>
  </si>
  <si>
    <t>Opombe:</t>
  </si>
  <si>
    <t>Vse cene na enoto morajo biti vnesene v ponudbeni predračun na dve decimalni mesti natančno, v nasprotnem primeru bo naročnik ponudnika izključil.</t>
  </si>
  <si>
    <t>Ponudnik mora v kolikor posluje z žigom ponudbeni predračun tudi žigosati.</t>
  </si>
  <si>
    <t>Dimenzije</t>
  </si>
  <si>
    <t>1.1</t>
  </si>
  <si>
    <t>1.2</t>
  </si>
  <si>
    <t>1.3</t>
  </si>
  <si>
    <t>1.4</t>
  </si>
  <si>
    <t>2.1</t>
  </si>
  <si>
    <t>2.2</t>
  </si>
  <si>
    <t>2.3</t>
  </si>
  <si>
    <t>2.4</t>
  </si>
  <si>
    <t>3.1</t>
  </si>
  <si>
    <t>3.2</t>
  </si>
  <si>
    <t>4.1</t>
  </si>
  <si>
    <t>4.2</t>
  </si>
  <si>
    <t>4.3</t>
  </si>
  <si>
    <t>5.1</t>
  </si>
  <si>
    <t>5.2</t>
  </si>
  <si>
    <t>5.3</t>
  </si>
  <si>
    <t>5.4</t>
  </si>
  <si>
    <t>6.1</t>
  </si>
  <si>
    <t>6.2</t>
  </si>
  <si>
    <t>6.3</t>
  </si>
  <si>
    <t>6.4</t>
  </si>
  <si>
    <t>7.1</t>
  </si>
  <si>
    <t>7.2</t>
  </si>
  <si>
    <t>7.3</t>
  </si>
  <si>
    <t>7.4</t>
  </si>
  <si>
    <t>8.1</t>
  </si>
  <si>
    <t>8.2</t>
  </si>
  <si>
    <t>8.3</t>
  </si>
  <si>
    <t>8.4</t>
  </si>
  <si>
    <t>9.1</t>
  </si>
  <si>
    <t>9.2</t>
  </si>
  <si>
    <t>9.3</t>
  </si>
  <si>
    <t>10.1</t>
  </si>
  <si>
    <t>10.2</t>
  </si>
  <si>
    <t>10.3</t>
  </si>
  <si>
    <t>10.4</t>
  </si>
  <si>
    <t>11.1</t>
  </si>
  <si>
    <t>12.1</t>
  </si>
  <si>
    <t>PVC cev enoslojna - gladka zaščitna (SN 8), palica 6 m s tesnilom</t>
  </si>
  <si>
    <t>PVC cev, enoslojna - gladka zaščitna (SN 8), palica 6 m s tesnilom</t>
  </si>
  <si>
    <t>PE cev, dvoslojna – zunanja stena profilirana (rebrasta) in notranja gladka - (DWP 450N/200 mm), palica 6 m s spojko</t>
  </si>
  <si>
    <t>PE cev, dvoslojna – zunanja stena profilirana (rebrasta) in notranja gladka - (DWP 450N/200 mm), v kolutu</t>
  </si>
  <si>
    <t>HDPE cev, enoslojna, debelostenska - gladka zaščitna (PN8), palica 6 m</t>
  </si>
  <si>
    <t>HDPE cev, enoslojna, debelostenska - gladka zaščitna (PN8), v kolutu</t>
  </si>
  <si>
    <t>Distančnik za PVC cev - pozicija 1.1</t>
  </si>
  <si>
    <t>Distančnik za PVC cev - pozicija 1.2</t>
  </si>
  <si>
    <t>Distančnik za PVC cev - pozicija 1.3</t>
  </si>
  <si>
    <t>Distančnik za PVC cev - pozicija 1.4</t>
  </si>
  <si>
    <t>Distančnik za PE cev - pozicija 2.1</t>
  </si>
  <si>
    <t>Distančnik za PE cev - pozicija 2.2</t>
  </si>
  <si>
    <t>Distančnik za PE cev - pozicija 2.3</t>
  </si>
  <si>
    <t>Distančnik za PE cev - pozicija 2.4</t>
  </si>
  <si>
    <t>Čep za PVC cev - pozicija 1.1</t>
  </si>
  <si>
    <t>Čep za PVC cev - pozicija 1.2</t>
  </si>
  <si>
    <t>Čep za PVC cev - pozicija 1.3</t>
  </si>
  <si>
    <t>Čep za PVC cev - pozicija 1.4</t>
  </si>
  <si>
    <t>Čep za PE cev - pozicija 2.1</t>
  </si>
  <si>
    <t>Čep za PE cev - pozicija 2.2</t>
  </si>
  <si>
    <t>Čep za PE cev - pozicija 2.3</t>
  </si>
  <si>
    <t>Čep za PE cev - pozicija 2.4</t>
  </si>
  <si>
    <t>Čep za HDPE cev - pozicija 4.1</t>
  </si>
  <si>
    <t>Čep za HDPE cev - pozicija 4.2</t>
  </si>
  <si>
    <t>Spojka za PE cev - pozicija 2.1</t>
  </si>
  <si>
    <t>Spojka za PE cev - pozicija 2.2</t>
  </si>
  <si>
    <t>Spojka za PE cev - pozicija 2.3</t>
  </si>
  <si>
    <t>Spojka za PE cev - pozicija 2.4</t>
  </si>
  <si>
    <t>PVC cev, drenažna, v kolutu</t>
  </si>
  <si>
    <t>fi 110/3,2 mm</t>
  </si>
  <si>
    <t>fi 125/3,7 mm</t>
  </si>
  <si>
    <t>fi 160/4,7 mm</t>
  </si>
  <si>
    <t>fi 200/5,9 mm</t>
  </si>
  <si>
    <t>fi 110</t>
  </si>
  <si>
    <t>fi 125</t>
  </si>
  <si>
    <t>fi 160</t>
  </si>
  <si>
    <t>fi 200</t>
  </si>
  <si>
    <t xml:space="preserve">fi 110/6,6 mm </t>
  </si>
  <si>
    <t>fi 160/9,5 mm</t>
  </si>
  <si>
    <t>fi 2x50/3,7 mm</t>
  </si>
  <si>
    <t>fi 100 mm</t>
  </si>
  <si>
    <t>m</t>
  </si>
  <si>
    <t xml:space="preserve">PONUDBENI PREDRAČUN (OBR-6b) -  CEVI ZA ZAŠČITO VODOV </t>
  </si>
  <si>
    <t>fi 2(1)x50/3,7 mm</t>
  </si>
  <si>
    <t>Čep za HDPE cev - poziciji 4.3 in 4.4</t>
  </si>
  <si>
    <t>fi 1x50/3,7 mm</t>
  </si>
  <si>
    <t>4.4</t>
  </si>
  <si>
    <t>Spojka za HDPE cev - pozicija 4.3 in 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</si>
</sst>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entury Gothic"/>
      <family val="2"/>
      <charset val="238"/>
    </font>
    <font>
      <b/>
      <sz val="11"/>
      <color theme="1"/>
      <name val="Century Gothic"/>
      <family val="2"/>
      <charset val="238"/>
    </font>
    <font>
      <sz val="11"/>
      <color rgb="FF000000"/>
      <name val="Century Gothic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/>
    </xf>
    <xf numFmtId="0" fontId="1" fillId="0" borderId="10" xfId="0" applyFont="1" applyFill="1" applyBorder="1" applyAlignment="1" applyProtection="1">
      <alignment horizontal="center" vertical="center" wrapText="1"/>
    </xf>
    <xf numFmtId="0" fontId="1" fillId="0" borderId="10" xfId="0" applyFont="1" applyFill="1" applyBorder="1" applyAlignment="1" applyProtection="1">
      <alignment horizontal="left" vertical="center" wrapText="1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3" fontId="1" fillId="0" borderId="10" xfId="0" applyNumberFormat="1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4" fontId="1" fillId="0" borderId="10" xfId="0" applyNumberFormat="1" applyFont="1" applyBorder="1" applyAlignment="1" applyProtection="1">
      <alignment horizontal="right" vertical="center" wrapText="1"/>
      <protection locked="0"/>
    </xf>
    <xf numFmtId="4" fontId="1" fillId="0" borderId="10" xfId="0" applyNumberFormat="1" applyFont="1" applyBorder="1" applyAlignment="1" applyProtection="1">
      <alignment horizontal="right" vertical="center" wrapText="1"/>
    </xf>
    <xf numFmtId="3" fontId="1" fillId="0" borderId="10" xfId="0" quotePrefix="1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Protection="1"/>
    <xf numFmtId="0" fontId="3" fillId="0" borderId="10" xfId="0" applyFont="1" applyBorder="1" applyAlignment="1" applyProtection="1">
      <alignment horizontal="left" vertical="center" wrapText="1"/>
    </xf>
    <xf numFmtId="0" fontId="1" fillId="0" borderId="10" xfId="0" applyFont="1" applyFill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1" fillId="0" borderId="10" xfId="0" applyNumberFormat="1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left"/>
    </xf>
    <xf numFmtId="4" fontId="1" fillId="0" borderId="11" xfId="0" applyNumberFormat="1" applyFont="1" applyBorder="1" applyAlignment="1" applyProtection="1">
      <alignment horizontal="righ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4" fontId="1" fillId="0" borderId="1" xfId="0" applyNumberFormat="1" applyFont="1" applyBorder="1" applyAlignment="1" applyProtection="1">
      <alignment horizontal="right" vertical="center" wrapText="1"/>
    </xf>
    <xf numFmtId="4" fontId="1" fillId="0" borderId="6" xfId="0" applyNumberFormat="1" applyFont="1" applyBorder="1" applyAlignment="1" applyProtection="1">
      <alignment horizontal="right" vertical="center" wrapText="1"/>
    </xf>
    <xf numFmtId="0" fontId="1" fillId="0" borderId="0" xfId="0" applyFont="1"/>
    <xf numFmtId="0" fontId="1" fillId="0" borderId="9" xfId="0" applyFont="1" applyBorder="1"/>
    <xf numFmtId="0" fontId="2" fillId="0" borderId="0" xfId="0" applyFont="1"/>
    <xf numFmtId="0" fontId="1" fillId="0" borderId="0" xfId="0" applyFont="1" applyBorder="1"/>
    <xf numFmtId="0" fontId="1" fillId="0" borderId="0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>
      <alignment vertical="center" wrapText="1"/>
    </xf>
    <xf numFmtId="0" fontId="1" fillId="0" borderId="12" xfId="0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13" xfId="0" applyFont="1" applyBorder="1" applyAlignment="1" applyProtection="1">
      <alignment vertical="center" wrapText="1"/>
    </xf>
    <xf numFmtId="0" fontId="2" fillId="0" borderId="14" xfId="0" applyFont="1" applyBorder="1" applyAlignment="1" applyProtection="1">
      <alignment vertical="center" wrapText="1"/>
    </xf>
    <xf numFmtId="0" fontId="2" fillId="0" borderId="15" xfId="0" applyFont="1" applyBorder="1" applyAlignment="1" applyProtection="1">
      <alignment vertical="center" wrapText="1"/>
    </xf>
    <xf numFmtId="0" fontId="2" fillId="0" borderId="16" xfId="0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93B65-3FA0-44AB-B111-2D6B47F2AC9E}">
  <dimension ref="A1:I52"/>
  <sheetViews>
    <sheetView tabSelected="1" zoomScaleNormal="100" zoomScaleSheetLayoutView="100" workbookViewId="0">
      <selection activeCell="D6" sqref="D6"/>
    </sheetView>
  </sheetViews>
  <sheetFormatPr defaultColWidth="8.85546875" defaultRowHeight="16.5" x14ac:dyDescent="0.3"/>
  <cols>
    <col min="1" max="1" width="5.7109375" style="1" customWidth="1"/>
    <col min="2" max="2" width="68.42578125" style="1" bestFit="1" customWidth="1"/>
    <col min="3" max="3" width="18.85546875" style="1" customWidth="1"/>
    <col min="4" max="4" width="29.7109375" style="1" customWidth="1"/>
    <col min="5" max="5" width="27.7109375" style="1" customWidth="1"/>
    <col min="6" max="6" width="9.5703125" style="3" bestFit="1" customWidth="1"/>
    <col min="7" max="7" width="4.7109375" style="3" customWidth="1"/>
    <col min="8" max="8" width="13.42578125" style="4" customWidth="1"/>
    <col min="9" max="9" width="15" style="4" customWidth="1"/>
    <col min="10" max="16384" width="8.85546875" style="1"/>
  </cols>
  <sheetData>
    <row r="1" spans="1:9" ht="17.25" thickBot="1" x14ac:dyDescent="0.35">
      <c r="B1" s="2" t="s">
        <v>98</v>
      </c>
      <c r="C1" s="2"/>
    </row>
    <row r="2" spans="1:9" x14ac:dyDescent="0.3">
      <c r="A2" s="40" t="s">
        <v>2</v>
      </c>
      <c r="B2" s="40" t="s">
        <v>3</v>
      </c>
      <c r="C2" s="40" t="s">
        <v>17</v>
      </c>
      <c r="D2" s="40" t="s">
        <v>7</v>
      </c>
      <c r="E2" s="38" t="s">
        <v>8</v>
      </c>
      <c r="F2" s="38" t="s">
        <v>0</v>
      </c>
      <c r="G2" s="38" t="s">
        <v>4</v>
      </c>
      <c r="H2" s="38" t="s">
        <v>5</v>
      </c>
      <c r="I2" s="38" t="s">
        <v>6</v>
      </c>
    </row>
    <row r="3" spans="1:9" x14ac:dyDescent="0.3">
      <c r="A3" s="41"/>
      <c r="B3" s="41"/>
      <c r="C3" s="41"/>
      <c r="D3" s="41"/>
      <c r="E3" s="39"/>
      <c r="F3" s="39"/>
      <c r="G3" s="39"/>
      <c r="H3" s="39"/>
      <c r="I3" s="39"/>
    </row>
    <row r="4" spans="1:9" x14ac:dyDescent="0.3">
      <c r="A4" s="41"/>
      <c r="B4" s="41"/>
      <c r="C4" s="41"/>
      <c r="D4" s="41"/>
      <c r="E4" s="39"/>
      <c r="F4" s="39"/>
      <c r="G4" s="39"/>
      <c r="H4" s="39"/>
      <c r="I4" s="39"/>
    </row>
    <row r="5" spans="1:9" ht="33" customHeight="1" x14ac:dyDescent="0.3">
      <c r="A5" s="5" t="s">
        <v>18</v>
      </c>
      <c r="B5" s="6" t="s">
        <v>56</v>
      </c>
      <c r="C5" s="6" t="s">
        <v>85</v>
      </c>
      <c r="D5" s="7"/>
      <c r="E5" s="8"/>
      <c r="F5" s="9">
        <v>1504</v>
      </c>
      <c r="G5" s="10" t="s">
        <v>97</v>
      </c>
      <c r="H5" s="11"/>
      <c r="I5" s="12">
        <f>F5*H5</f>
        <v>0</v>
      </c>
    </row>
    <row r="6" spans="1:9" ht="33" customHeight="1" x14ac:dyDescent="0.3">
      <c r="A6" s="5" t="s">
        <v>19</v>
      </c>
      <c r="B6" s="6" t="s">
        <v>57</v>
      </c>
      <c r="C6" s="6" t="s">
        <v>86</v>
      </c>
      <c r="D6" s="7"/>
      <c r="E6" s="8"/>
      <c r="F6" s="9">
        <v>6</v>
      </c>
      <c r="G6" s="10" t="s">
        <v>97</v>
      </c>
      <c r="H6" s="11"/>
      <c r="I6" s="12">
        <f t="shared" ref="I6:I43" si="0">F6*H6</f>
        <v>0</v>
      </c>
    </row>
    <row r="7" spans="1:9" ht="33" customHeight="1" x14ac:dyDescent="0.3">
      <c r="A7" s="5" t="s">
        <v>20</v>
      </c>
      <c r="B7" s="6" t="s">
        <v>57</v>
      </c>
      <c r="C7" s="6" t="s">
        <v>87</v>
      </c>
      <c r="D7" s="7"/>
      <c r="E7" s="8"/>
      <c r="F7" s="9">
        <v>34000</v>
      </c>
      <c r="G7" s="10" t="s">
        <v>97</v>
      </c>
      <c r="H7" s="11"/>
      <c r="I7" s="12">
        <f t="shared" si="0"/>
        <v>0</v>
      </c>
    </row>
    <row r="8" spans="1:9" ht="33" customHeight="1" x14ac:dyDescent="0.3">
      <c r="A8" s="5" t="s">
        <v>21</v>
      </c>
      <c r="B8" s="6" t="s">
        <v>57</v>
      </c>
      <c r="C8" s="6" t="s">
        <v>88</v>
      </c>
      <c r="D8" s="7"/>
      <c r="E8" s="8"/>
      <c r="F8" s="9">
        <v>100</v>
      </c>
      <c r="G8" s="10" t="s">
        <v>97</v>
      </c>
      <c r="H8" s="11"/>
      <c r="I8" s="12">
        <f t="shared" si="0"/>
        <v>0</v>
      </c>
    </row>
    <row r="9" spans="1:9" ht="33" customHeight="1" x14ac:dyDescent="0.3">
      <c r="A9" s="5" t="s">
        <v>22</v>
      </c>
      <c r="B9" s="6" t="s">
        <v>58</v>
      </c>
      <c r="C9" s="6" t="s">
        <v>89</v>
      </c>
      <c r="D9" s="7"/>
      <c r="E9" s="8"/>
      <c r="F9" s="9">
        <v>3709</v>
      </c>
      <c r="G9" s="10" t="s">
        <v>97</v>
      </c>
      <c r="H9" s="11"/>
      <c r="I9" s="12">
        <f t="shared" si="0"/>
        <v>0</v>
      </c>
    </row>
    <row r="10" spans="1:9" ht="33" customHeight="1" x14ac:dyDescent="0.3">
      <c r="A10" s="5" t="s">
        <v>23</v>
      </c>
      <c r="B10" s="6" t="s">
        <v>58</v>
      </c>
      <c r="C10" s="6" t="s">
        <v>90</v>
      </c>
      <c r="D10" s="7"/>
      <c r="E10" s="8"/>
      <c r="F10" s="9">
        <v>107</v>
      </c>
      <c r="G10" s="10" t="s">
        <v>97</v>
      </c>
      <c r="H10" s="11"/>
      <c r="I10" s="12">
        <f t="shared" si="0"/>
        <v>0</v>
      </c>
    </row>
    <row r="11" spans="1:9" ht="33" customHeight="1" x14ac:dyDescent="0.3">
      <c r="A11" s="5" t="s">
        <v>24</v>
      </c>
      <c r="B11" s="6" t="s">
        <v>58</v>
      </c>
      <c r="C11" s="6" t="s">
        <v>91</v>
      </c>
      <c r="D11" s="7"/>
      <c r="E11" s="8"/>
      <c r="F11" s="9">
        <v>13923</v>
      </c>
      <c r="G11" s="10" t="s">
        <v>97</v>
      </c>
      <c r="H11" s="11"/>
      <c r="I11" s="12">
        <f t="shared" si="0"/>
        <v>0</v>
      </c>
    </row>
    <row r="12" spans="1:9" ht="33" customHeight="1" x14ac:dyDescent="0.3">
      <c r="A12" s="5" t="s">
        <v>25</v>
      </c>
      <c r="B12" s="6" t="s">
        <v>58</v>
      </c>
      <c r="C12" s="6" t="s">
        <v>92</v>
      </c>
      <c r="D12" s="7"/>
      <c r="E12" s="8"/>
      <c r="F12" s="9">
        <v>145</v>
      </c>
      <c r="G12" s="10" t="s">
        <v>97</v>
      </c>
      <c r="H12" s="11"/>
      <c r="I12" s="12">
        <f t="shared" si="0"/>
        <v>0</v>
      </c>
    </row>
    <row r="13" spans="1:9" ht="33" customHeight="1" x14ac:dyDescent="0.3">
      <c r="A13" s="5" t="s">
        <v>26</v>
      </c>
      <c r="B13" s="6" t="s">
        <v>59</v>
      </c>
      <c r="C13" s="6" t="s">
        <v>89</v>
      </c>
      <c r="D13" s="7"/>
      <c r="E13" s="8"/>
      <c r="F13" s="9">
        <v>17173</v>
      </c>
      <c r="G13" s="10" t="s">
        <v>97</v>
      </c>
      <c r="H13" s="11"/>
      <c r="I13" s="12">
        <f t="shared" si="0"/>
        <v>0</v>
      </c>
    </row>
    <row r="14" spans="1:9" ht="33" customHeight="1" x14ac:dyDescent="0.3">
      <c r="A14" s="5" t="s">
        <v>27</v>
      </c>
      <c r="B14" s="6" t="s">
        <v>59</v>
      </c>
      <c r="C14" s="6" t="s">
        <v>91</v>
      </c>
      <c r="D14" s="7"/>
      <c r="E14" s="8"/>
      <c r="F14" s="9">
        <v>11568</v>
      </c>
      <c r="G14" s="10" t="s">
        <v>97</v>
      </c>
      <c r="H14" s="11"/>
      <c r="I14" s="12">
        <f t="shared" si="0"/>
        <v>0</v>
      </c>
    </row>
    <row r="15" spans="1:9" ht="33" customHeight="1" x14ac:dyDescent="0.3">
      <c r="A15" s="5" t="s">
        <v>28</v>
      </c>
      <c r="B15" s="6" t="s">
        <v>60</v>
      </c>
      <c r="C15" s="6" t="s">
        <v>93</v>
      </c>
      <c r="D15" s="7"/>
      <c r="E15" s="8"/>
      <c r="F15" s="9">
        <v>370</v>
      </c>
      <c r="G15" s="10" t="s">
        <v>97</v>
      </c>
      <c r="H15" s="11"/>
      <c r="I15" s="12">
        <f t="shared" si="0"/>
        <v>0</v>
      </c>
    </row>
    <row r="16" spans="1:9" ht="33" customHeight="1" x14ac:dyDescent="0.3">
      <c r="A16" s="5" t="s">
        <v>29</v>
      </c>
      <c r="B16" s="6" t="s">
        <v>60</v>
      </c>
      <c r="C16" s="6" t="s">
        <v>94</v>
      </c>
      <c r="D16" s="7"/>
      <c r="E16" s="8"/>
      <c r="F16" s="9">
        <v>704</v>
      </c>
      <c r="G16" s="10" t="s">
        <v>97</v>
      </c>
      <c r="H16" s="11"/>
      <c r="I16" s="12">
        <f t="shared" si="0"/>
        <v>0</v>
      </c>
    </row>
    <row r="17" spans="1:9" ht="33" customHeight="1" x14ac:dyDescent="0.3">
      <c r="A17" s="5" t="s">
        <v>30</v>
      </c>
      <c r="B17" s="6" t="s">
        <v>61</v>
      </c>
      <c r="C17" s="6" t="s">
        <v>95</v>
      </c>
      <c r="D17" s="7"/>
      <c r="E17" s="8"/>
      <c r="F17" s="9">
        <v>31150</v>
      </c>
      <c r="G17" s="10" t="s">
        <v>97</v>
      </c>
      <c r="H17" s="11"/>
      <c r="I17" s="12">
        <f t="shared" si="0"/>
        <v>0</v>
      </c>
    </row>
    <row r="18" spans="1:9" ht="33" customHeight="1" x14ac:dyDescent="0.3">
      <c r="A18" s="5" t="s">
        <v>102</v>
      </c>
      <c r="B18" s="6" t="s">
        <v>61</v>
      </c>
      <c r="C18" s="6" t="s">
        <v>101</v>
      </c>
      <c r="D18" s="7"/>
      <c r="E18" s="8"/>
      <c r="F18" s="9">
        <v>7700</v>
      </c>
      <c r="G18" s="10" t="s">
        <v>97</v>
      </c>
      <c r="H18" s="11"/>
      <c r="I18" s="12">
        <f t="shared" ref="I18" si="1">F18*H18</f>
        <v>0</v>
      </c>
    </row>
    <row r="19" spans="1:9" ht="33" customHeight="1" x14ac:dyDescent="0.3">
      <c r="A19" s="5" t="s">
        <v>31</v>
      </c>
      <c r="B19" s="6" t="s">
        <v>62</v>
      </c>
      <c r="C19" s="6" t="s">
        <v>85</v>
      </c>
      <c r="D19" s="7"/>
      <c r="E19" s="8"/>
      <c r="F19" s="9">
        <v>7</v>
      </c>
      <c r="G19" s="10" t="s">
        <v>1</v>
      </c>
      <c r="H19" s="11"/>
      <c r="I19" s="12">
        <f t="shared" si="0"/>
        <v>0</v>
      </c>
    </row>
    <row r="20" spans="1:9" ht="33" customHeight="1" x14ac:dyDescent="0.3">
      <c r="A20" s="5" t="s">
        <v>32</v>
      </c>
      <c r="B20" s="6" t="s">
        <v>63</v>
      </c>
      <c r="C20" s="6" t="s">
        <v>86</v>
      </c>
      <c r="D20" s="7"/>
      <c r="E20" s="8"/>
      <c r="F20" s="9">
        <v>7</v>
      </c>
      <c r="G20" s="10" t="s">
        <v>1</v>
      </c>
      <c r="H20" s="11"/>
      <c r="I20" s="12">
        <f t="shared" si="0"/>
        <v>0</v>
      </c>
    </row>
    <row r="21" spans="1:9" ht="33" customHeight="1" x14ac:dyDescent="0.3">
      <c r="A21" s="5" t="s">
        <v>33</v>
      </c>
      <c r="B21" s="6" t="s">
        <v>64</v>
      </c>
      <c r="C21" s="6" t="s">
        <v>87</v>
      </c>
      <c r="D21" s="7"/>
      <c r="E21" s="8"/>
      <c r="F21" s="9">
        <v>2041</v>
      </c>
      <c r="G21" s="10" t="s">
        <v>1</v>
      </c>
      <c r="H21" s="11"/>
      <c r="I21" s="12">
        <f t="shared" si="0"/>
        <v>0</v>
      </c>
    </row>
    <row r="22" spans="1:9" ht="33" customHeight="1" x14ac:dyDescent="0.3">
      <c r="A22" s="5" t="s">
        <v>34</v>
      </c>
      <c r="B22" s="6" t="s">
        <v>65</v>
      </c>
      <c r="C22" s="6" t="s">
        <v>88</v>
      </c>
      <c r="D22" s="7"/>
      <c r="E22" s="8"/>
      <c r="F22" s="9">
        <v>7</v>
      </c>
      <c r="G22" s="10" t="s">
        <v>1</v>
      </c>
      <c r="H22" s="11"/>
      <c r="I22" s="12">
        <f t="shared" si="0"/>
        <v>0</v>
      </c>
    </row>
    <row r="23" spans="1:9" ht="33" customHeight="1" x14ac:dyDescent="0.3">
      <c r="A23" s="5" t="s">
        <v>35</v>
      </c>
      <c r="B23" s="6" t="s">
        <v>66</v>
      </c>
      <c r="C23" s="6" t="s">
        <v>89</v>
      </c>
      <c r="D23" s="7"/>
      <c r="E23" s="8"/>
      <c r="F23" s="9">
        <v>116</v>
      </c>
      <c r="G23" s="10" t="s">
        <v>1</v>
      </c>
      <c r="H23" s="11"/>
      <c r="I23" s="12">
        <f t="shared" si="0"/>
        <v>0</v>
      </c>
    </row>
    <row r="24" spans="1:9" ht="33" customHeight="1" x14ac:dyDescent="0.3">
      <c r="A24" s="5" t="s">
        <v>36</v>
      </c>
      <c r="B24" s="6" t="s">
        <v>67</v>
      </c>
      <c r="C24" s="6" t="s">
        <v>90</v>
      </c>
      <c r="D24" s="7"/>
      <c r="E24" s="8"/>
      <c r="F24" s="9">
        <v>7</v>
      </c>
      <c r="G24" s="10" t="s">
        <v>1</v>
      </c>
      <c r="H24" s="11"/>
      <c r="I24" s="12">
        <f t="shared" si="0"/>
        <v>0</v>
      </c>
    </row>
    <row r="25" spans="1:9" ht="33" customHeight="1" x14ac:dyDescent="0.3">
      <c r="A25" s="5" t="s">
        <v>37</v>
      </c>
      <c r="B25" s="6" t="s">
        <v>68</v>
      </c>
      <c r="C25" s="6" t="s">
        <v>91</v>
      </c>
      <c r="D25" s="7"/>
      <c r="E25" s="8"/>
      <c r="F25" s="9">
        <v>585</v>
      </c>
      <c r="G25" s="10" t="s">
        <v>1</v>
      </c>
      <c r="H25" s="11"/>
      <c r="I25" s="12">
        <f t="shared" si="0"/>
        <v>0</v>
      </c>
    </row>
    <row r="26" spans="1:9" ht="33" customHeight="1" x14ac:dyDescent="0.3">
      <c r="A26" s="5" t="s">
        <v>38</v>
      </c>
      <c r="B26" s="6" t="s">
        <v>69</v>
      </c>
      <c r="C26" s="6" t="s">
        <v>92</v>
      </c>
      <c r="D26" s="7"/>
      <c r="E26" s="8"/>
      <c r="F26" s="9">
        <v>7</v>
      </c>
      <c r="G26" s="10" t="s">
        <v>1</v>
      </c>
      <c r="H26" s="11"/>
      <c r="I26" s="12">
        <f t="shared" si="0"/>
        <v>0</v>
      </c>
    </row>
    <row r="27" spans="1:9" ht="33" customHeight="1" x14ac:dyDescent="0.3">
      <c r="A27" s="5" t="s">
        <v>39</v>
      </c>
      <c r="B27" s="6" t="s">
        <v>70</v>
      </c>
      <c r="C27" s="6" t="s">
        <v>85</v>
      </c>
      <c r="D27" s="7"/>
      <c r="E27" s="8"/>
      <c r="F27" s="9">
        <v>11</v>
      </c>
      <c r="G27" s="10" t="s">
        <v>1</v>
      </c>
      <c r="H27" s="11"/>
      <c r="I27" s="12">
        <f t="shared" si="0"/>
        <v>0</v>
      </c>
    </row>
    <row r="28" spans="1:9" ht="33" customHeight="1" x14ac:dyDescent="0.3">
      <c r="A28" s="5" t="s">
        <v>40</v>
      </c>
      <c r="B28" s="6" t="s">
        <v>71</v>
      </c>
      <c r="C28" s="6" t="s">
        <v>86</v>
      </c>
      <c r="D28" s="7"/>
      <c r="E28" s="8"/>
      <c r="F28" s="9">
        <v>7</v>
      </c>
      <c r="G28" s="10" t="s">
        <v>1</v>
      </c>
      <c r="H28" s="11"/>
      <c r="I28" s="12">
        <f t="shared" si="0"/>
        <v>0</v>
      </c>
    </row>
    <row r="29" spans="1:9" ht="33" customHeight="1" x14ac:dyDescent="0.3">
      <c r="A29" s="5" t="s">
        <v>41</v>
      </c>
      <c r="B29" s="6" t="s">
        <v>72</v>
      </c>
      <c r="C29" s="6" t="s">
        <v>87</v>
      </c>
      <c r="D29" s="7"/>
      <c r="E29" s="8"/>
      <c r="F29" s="9">
        <v>146</v>
      </c>
      <c r="G29" s="10" t="s">
        <v>1</v>
      </c>
      <c r="H29" s="11"/>
      <c r="I29" s="12">
        <f t="shared" si="0"/>
        <v>0</v>
      </c>
    </row>
    <row r="30" spans="1:9" ht="33" customHeight="1" x14ac:dyDescent="0.3">
      <c r="A30" s="5" t="s">
        <v>42</v>
      </c>
      <c r="B30" s="6" t="s">
        <v>73</v>
      </c>
      <c r="C30" s="6" t="s">
        <v>88</v>
      </c>
      <c r="D30" s="7"/>
      <c r="E30" s="8"/>
      <c r="F30" s="9">
        <v>7</v>
      </c>
      <c r="G30" s="10" t="s">
        <v>1</v>
      </c>
      <c r="H30" s="11"/>
      <c r="I30" s="12">
        <f t="shared" si="0"/>
        <v>0</v>
      </c>
    </row>
    <row r="31" spans="1:9" ht="33" customHeight="1" x14ac:dyDescent="0.3">
      <c r="A31" s="5" t="s">
        <v>43</v>
      </c>
      <c r="B31" s="6" t="s">
        <v>74</v>
      </c>
      <c r="C31" s="6" t="s">
        <v>89</v>
      </c>
      <c r="D31" s="7"/>
      <c r="E31" s="8"/>
      <c r="F31" s="9">
        <v>4</v>
      </c>
      <c r="G31" s="10" t="s">
        <v>1</v>
      </c>
      <c r="H31" s="11"/>
      <c r="I31" s="12">
        <f t="shared" si="0"/>
        <v>0</v>
      </c>
    </row>
    <row r="32" spans="1:9" ht="33" customHeight="1" x14ac:dyDescent="0.3">
      <c r="A32" s="5" t="s">
        <v>44</v>
      </c>
      <c r="B32" s="6" t="s">
        <v>75</v>
      </c>
      <c r="C32" s="6" t="s">
        <v>90</v>
      </c>
      <c r="D32" s="7"/>
      <c r="E32" s="8"/>
      <c r="F32" s="9">
        <v>7</v>
      </c>
      <c r="G32" s="10" t="s">
        <v>1</v>
      </c>
      <c r="H32" s="11"/>
      <c r="I32" s="12">
        <f t="shared" si="0"/>
        <v>0</v>
      </c>
    </row>
    <row r="33" spans="1:9" ht="33" customHeight="1" x14ac:dyDescent="0.3">
      <c r="A33" s="5" t="s">
        <v>45</v>
      </c>
      <c r="B33" s="6" t="s">
        <v>76</v>
      </c>
      <c r="C33" s="6" t="s">
        <v>91</v>
      </c>
      <c r="D33" s="7"/>
      <c r="E33" s="8"/>
      <c r="F33" s="9">
        <v>27</v>
      </c>
      <c r="G33" s="10" t="s">
        <v>1</v>
      </c>
      <c r="H33" s="11"/>
      <c r="I33" s="12">
        <f t="shared" si="0"/>
        <v>0</v>
      </c>
    </row>
    <row r="34" spans="1:9" ht="33" customHeight="1" x14ac:dyDescent="0.3">
      <c r="A34" s="5" t="s">
        <v>46</v>
      </c>
      <c r="B34" s="6" t="s">
        <v>77</v>
      </c>
      <c r="C34" s="6" t="s">
        <v>92</v>
      </c>
      <c r="D34" s="7"/>
      <c r="E34" s="8"/>
      <c r="F34" s="9">
        <v>7</v>
      </c>
      <c r="G34" s="10" t="s">
        <v>1</v>
      </c>
      <c r="H34" s="11"/>
      <c r="I34" s="12">
        <f t="shared" si="0"/>
        <v>0</v>
      </c>
    </row>
    <row r="35" spans="1:9" s="14" customFormat="1" ht="33" customHeight="1" x14ac:dyDescent="0.3">
      <c r="A35" s="5" t="s">
        <v>47</v>
      </c>
      <c r="B35" s="6" t="s">
        <v>78</v>
      </c>
      <c r="C35" s="6" t="s">
        <v>93</v>
      </c>
      <c r="D35" s="7"/>
      <c r="E35" s="7"/>
      <c r="F35" s="13">
        <v>7</v>
      </c>
      <c r="G35" s="5" t="s">
        <v>1</v>
      </c>
      <c r="H35" s="11"/>
      <c r="I35" s="12">
        <f t="shared" si="0"/>
        <v>0</v>
      </c>
    </row>
    <row r="36" spans="1:9" s="14" customFormat="1" ht="33" customHeight="1" x14ac:dyDescent="0.3">
      <c r="A36" s="5" t="s">
        <v>48</v>
      </c>
      <c r="B36" s="6" t="s">
        <v>79</v>
      </c>
      <c r="C36" s="6" t="s">
        <v>94</v>
      </c>
      <c r="D36" s="7"/>
      <c r="E36" s="7"/>
      <c r="F36" s="13">
        <v>12</v>
      </c>
      <c r="G36" s="5" t="s">
        <v>1</v>
      </c>
      <c r="H36" s="11"/>
      <c r="I36" s="12">
        <f t="shared" si="0"/>
        <v>0</v>
      </c>
    </row>
    <row r="37" spans="1:9" ht="33" customHeight="1" x14ac:dyDescent="0.3">
      <c r="A37" s="5" t="s">
        <v>49</v>
      </c>
      <c r="B37" s="6" t="s">
        <v>100</v>
      </c>
      <c r="C37" s="6" t="s">
        <v>99</v>
      </c>
      <c r="D37" s="7"/>
      <c r="E37" s="8"/>
      <c r="F37" s="9">
        <v>179</v>
      </c>
      <c r="G37" s="10" t="s">
        <v>1</v>
      </c>
      <c r="H37" s="11"/>
      <c r="I37" s="12">
        <f t="shared" si="0"/>
        <v>0</v>
      </c>
    </row>
    <row r="38" spans="1:9" ht="33" customHeight="1" x14ac:dyDescent="0.3">
      <c r="A38" s="5" t="s">
        <v>50</v>
      </c>
      <c r="B38" s="6" t="s">
        <v>80</v>
      </c>
      <c r="C38" s="6" t="s">
        <v>89</v>
      </c>
      <c r="D38" s="7"/>
      <c r="E38" s="8"/>
      <c r="F38" s="9">
        <v>46</v>
      </c>
      <c r="G38" s="10" t="s">
        <v>1</v>
      </c>
      <c r="H38" s="11"/>
      <c r="I38" s="12">
        <f t="shared" si="0"/>
        <v>0</v>
      </c>
    </row>
    <row r="39" spans="1:9" ht="33" customHeight="1" x14ac:dyDescent="0.3">
      <c r="A39" s="5" t="s">
        <v>51</v>
      </c>
      <c r="B39" s="6" t="s">
        <v>81</v>
      </c>
      <c r="C39" s="6" t="s">
        <v>90</v>
      </c>
      <c r="D39" s="7"/>
      <c r="E39" s="8"/>
      <c r="F39" s="9">
        <v>2</v>
      </c>
      <c r="G39" s="10" t="s">
        <v>1</v>
      </c>
      <c r="H39" s="11"/>
      <c r="I39" s="12">
        <f t="shared" si="0"/>
        <v>0</v>
      </c>
    </row>
    <row r="40" spans="1:9" ht="33" customHeight="1" x14ac:dyDescent="0.3">
      <c r="A40" s="5" t="s">
        <v>52</v>
      </c>
      <c r="B40" s="6" t="s">
        <v>82</v>
      </c>
      <c r="C40" s="6" t="s">
        <v>91</v>
      </c>
      <c r="D40" s="7"/>
      <c r="E40" s="8"/>
      <c r="F40" s="9">
        <v>46</v>
      </c>
      <c r="G40" s="10" t="s">
        <v>1</v>
      </c>
      <c r="H40" s="11"/>
      <c r="I40" s="12">
        <f t="shared" si="0"/>
        <v>0</v>
      </c>
    </row>
    <row r="41" spans="1:9" ht="33" customHeight="1" x14ac:dyDescent="0.3">
      <c r="A41" s="5" t="s">
        <v>53</v>
      </c>
      <c r="B41" s="6" t="s">
        <v>83</v>
      </c>
      <c r="C41" s="6" t="s">
        <v>92</v>
      </c>
      <c r="D41" s="7"/>
      <c r="E41" s="8"/>
      <c r="F41" s="9">
        <v>7</v>
      </c>
      <c r="G41" s="10" t="s">
        <v>1</v>
      </c>
      <c r="H41" s="11"/>
      <c r="I41" s="12">
        <f t="shared" si="0"/>
        <v>0</v>
      </c>
    </row>
    <row r="42" spans="1:9" ht="33" customHeight="1" x14ac:dyDescent="0.3">
      <c r="A42" s="5" t="s">
        <v>54</v>
      </c>
      <c r="B42" s="6" t="s">
        <v>103</v>
      </c>
      <c r="C42" s="6" t="s">
        <v>99</v>
      </c>
      <c r="D42" s="7"/>
      <c r="E42" s="8"/>
      <c r="F42" s="9">
        <v>504</v>
      </c>
      <c r="G42" s="10" t="s">
        <v>1</v>
      </c>
      <c r="H42" s="11"/>
      <c r="I42" s="12">
        <f t="shared" si="0"/>
        <v>0</v>
      </c>
    </row>
    <row r="43" spans="1:9" s="19" customFormat="1" ht="33" customHeight="1" thickBot="1" x14ac:dyDescent="0.35">
      <c r="A43" s="5" t="s">
        <v>55</v>
      </c>
      <c r="B43" s="15" t="s">
        <v>84</v>
      </c>
      <c r="C43" s="15" t="s">
        <v>96</v>
      </c>
      <c r="D43" s="16"/>
      <c r="E43" s="17"/>
      <c r="F43" s="9">
        <v>630</v>
      </c>
      <c r="G43" s="18" t="s">
        <v>97</v>
      </c>
      <c r="H43" s="11"/>
      <c r="I43" s="20">
        <f t="shared" si="0"/>
        <v>0</v>
      </c>
    </row>
    <row r="44" spans="1:9" s="2" customFormat="1" ht="33" customHeight="1" thickTop="1" x14ac:dyDescent="0.2">
      <c r="A44" s="35" t="s">
        <v>9</v>
      </c>
      <c r="B44" s="36"/>
      <c r="C44" s="36"/>
      <c r="D44" s="36"/>
      <c r="E44" s="36"/>
      <c r="F44" s="36"/>
      <c r="G44" s="36"/>
      <c r="H44" s="37"/>
      <c r="I44" s="21">
        <f>SUM(I5:I43)</f>
        <v>0</v>
      </c>
    </row>
    <row r="45" spans="1:9" ht="33" customHeight="1" x14ac:dyDescent="0.3">
      <c r="A45" s="32" t="s">
        <v>10</v>
      </c>
      <c r="B45" s="33"/>
      <c r="C45" s="33"/>
      <c r="D45" s="33"/>
      <c r="E45" s="33"/>
      <c r="F45" s="33"/>
      <c r="G45" s="33"/>
      <c r="H45" s="34"/>
      <c r="I45" s="22">
        <f>I44*0.22</f>
        <v>0</v>
      </c>
    </row>
    <row r="46" spans="1:9" ht="33" customHeight="1" thickBot="1" x14ac:dyDescent="0.35">
      <c r="A46" s="29" t="s">
        <v>11</v>
      </c>
      <c r="B46" s="30"/>
      <c r="C46" s="30"/>
      <c r="D46" s="30"/>
      <c r="E46" s="30"/>
      <c r="F46" s="30"/>
      <c r="G46" s="30"/>
      <c r="H46" s="31"/>
      <c r="I46" s="23">
        <f>I44*1.22</f>
        <v>0</v>
      </c>
    </row>
    <row r="47" spans="1:9" ht="33" customHeight="1" x14ac:dyDescent="0.3"/>
    <row r="48" spans="1:9" ht="33" customHeight="1" x14ac:dyDescent="0.3">
      <c r="B48" s="24"/>
      <c r="C48" s="24"/>
      <c r="D48" s="24" t="s">
        <v>12</v>
      </c>
      <c r="E48" s="24"/>
      <c r="F48" s="24" t="s">
        <v>13</v>
      </c>
      <c r="G48" s="25"/>
      <c r="H48" s="25"/>
      <c r="I48" s="25"/>
    </row>
    <row r="49" spans="1:9" ht="33" customHeight="1" x14ac:dyDescent="0.3">
      <c r="A49" s="26" t="s">
        <v>14</v>
      </c>
      <c r="B49" s="24"/>
      <c r="C49" s="24"/>
      <c r="D49" s="24"/>
      <c r="E49" s="24"/>
      <c r="F49" s="27"/>
      <c r="G49" s="27"/>
      <c r="H49" s="27"/>
      <c r="I49" s="27"/>
    </row>
    <row r="50" spans="1:9" x14ac:dyDescent="0.3">
      <c r="A50" s="2" t="s">
        <v>15</v>
      </c>
    </row>
    <row r="51" spans="1:9" x14ac:dyDescent="0.3">
      <c r="A51" s="26" t="s">
        <v>16</v>
      </c>
      <c r="F51" s="28"/>
      <c r="G51" s="28"/>
    </row>
    <row r="52" spans="1:9" ht="41.25" customHeight="1" x14ac:dyDescent="0.3">
      <c r="A52" s="24"/>
      <c r="B52" s="24"/>
      <c r="C52" s="24"/>
      <c r="D52" s="24"/>
      <c r="E52" s="24"/>
      <c r="F52" s="24"/>
      <c r="G52" s="24"/>
      <c r="H52" s="24"/>
      <c r="I52" s="24"/>
    </row>
  </sheetData>
  <sheetProtection algorithmName="SHA-512" hashValue="0gInHck0WOwVEOxpfhrp0RrGtCRsxLCvtF6sk9hNtiWasB7gMLsCLX8IFGy96LC5VGEKi//0LNvFq/SGfnYdbw==" saltValue="RYep75TF0z6/z1F+pA9iGg==" spinCount="100000" sheet="1" selectLockedCells="1"/>
  <mergeCells count="12">
    <mergeCell ref="A46:H46"/>
    <mergeCell ref="A45:H45"/>
    <mergeCell ref="A44:H44"/>
    <mergeCell ref="H2:H4"/>
    <mergeCell ref="I2:I4"/>
    <mergeCell ref="A2:A4"/>
    <mergeCell ref="B2:B4"/>
    <mergeCell ref="D2:D4"/>
    <mergeCell ref="E2:E4"/>
    <mergeCell ref="F2:F4"/>
    <mergeCell ref="G2:G4"/>
    <mergeCell ref="C2:C4"/>
  </mergeCells>
  <phoneticPr fontId="4" type="noConversion"/>
  <dataValidations count="1">
    <dataValidation type="custom" allowBlank="1" showInputMessage="1" showErrorMessage="1" error="Vse cene na enoto morajo biti vnesene v ponudbeni predračun na dve decimalni mesti natančno !" sqref="F43 H5:H43" xr:uid="{8D9D9D56-3771-4571-90F9-A9F398F3BF75}">
      <formula1>OR(ROUND(MOD(F5*100,1),3)=0,ROUND(MOD(F5*100,1),3)=1)</formula1>
    </dataValidation>
  </dataValidations>
  <pageMargins left="0.70866141732283472" right="0.70866141732283472" top="0.55118110236220474" bottom="0.74803149606299213" header="0.31496062992125984" footer="0.31496062992125984"/>
  <pageSetup paperSize="9" scale="64" orientation="landscape" r:id="rId1"/>
  <rowBreaks count="1" manualBreakCount="1">
    <brk id="2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OBR-6b</vt:lpstr>
      <vt:lpstr>'OBR-6b'!Področje_tiskanja</vt:lpstr>
    </vt:vector>
  </TitlesOfParts>
  <Company>Elektro Celje,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Vučer Simon</dc:creator>
  <cp:lastModifiedBy>Romanić Jožica</cp:lastModifiedBy>
  <cp:lastPrinted>2021-06-02T08:04:13Z</cp:lastPrinted>
  <dcterms:created xsi:type="dcterms:W3CDTF">2013-06-04T10:12:30Z</dcterms:created>
  <dcterms:modified xsi:type="dcterms:W3CDTF">2021-06-02T08:04:36Z</dcterms:modified>
</cp:coreProperties>
</file>