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ABAVA IN JAVNA NAROCILA\JavnaNarocila\Odprti 2017\JN-35-2017-NMV-SN kabelski pribor\"/>
    </mc:Choice>
  </mc:AlternateContent>
  <bookViews>
    <workbookView xWindow="120" yWindow="210" windowWidth="24240" windowHeight="12015"/>
  </bookViews>
  <sheets>
    <sheet name="Sklop 1" sheetId="1" r:id="rId1"/>
    <sheet name="Sklop 2" sheetId="2" r:id="rId2"/>
  </sheets>
  <definedNames>
    <definedName name="_xlnm.Print_Area" localSheetId="0">'Sklop 1'!$A$1:$H$26</definedName>
    <definedName name="_xlnm.Print_Area" localSheetId="1">'Sklop 2'!$A$1:$H$18</definedName>
    <definedName name="Z_8BF83AAC_87BF_44D1_9EE3_FF9183BECAC2_.wvu.PrintArea" localSheetId="0" hidden="1">'Sklop 1'!$A$1:$H$26</definedName>
    <definedName name="Z_8BF83AAC_87BF_44D1_9EE3_FF9183BECAC2_.wvu.PrintArea" localSheetId="1" hidden="1">'Sklop 2'!$A$1:$H$18</definedName>
    <definedName name="Z_9A7002DF_3E0C_44C8_962A_3785A2E8A5A7_.wvu.PrintArea" localSheetId="0" hidden="1">'Sklop 1'!$A$1:$H$26</definedName>
    <definedName name="Z_9A7002DF_3E0C_44C8_962A_3785A2E8A5A7_.wvu.PrintArea" localSheetId="1" hidden="1">'Sklop 2'!$A$1:$H$18</definedName>
    <definedName name="Z_EBEC7A15_105B_4084_B33A_F842D6CF16A0_.wvu.PrintArea" localSheetId="0" hidden="1">'Sklop 1'!$A$1:$H$26</definedName>
    <definedName name="Z_EBEC7A15_105B_4084_B33A_F842D6CF16A0_.wvu.PrintArea" localSheetId="1" hidden="1">'Sklop 2'!$A$1:$H$18</definedName>
  </definedNames>
  <calcPr calcId="171027"/>
  <customWorkbookViews>
    <customWorkbookView name="Robert Škof – Osebni pogled" guid="{EBEC7A15-105B-4084-B33A-F842D6CF16A0}" mergeInterval="0" personalView="1" maximized="1" xWindow="-9" yWindow="-9" windowWidth="1698" windowHeight="1018" activeSheetId="1"/>
    <customWorkbookView name="Vučer Simon – Osebni pogled" guid="{9A7002DF-3E0C-44C8-962A-3785A2E8A5A7}" mergeInterval="0" personalView="1" maximized="1" xWindow="-8" yWindow="-8" windowWidth="1696" windowHeight="1026" activeSheetId="1"/>
    <customWorkbookView name="Cehnar Robert – Osebni pogled" guid="{8BF83AAC-87BF-44D1-9EE3-FF9183BECAC2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H10" i="1" l="1"/>
  <c r="H9" i="1"/>
  <c r="H8" i="1"/>
  <c r="H7" i="1"/>
  <c r="H6" i="1"/>
  <c r="H5" i="1"/>
  <c r="H15" i="1"/>
  <c r="H14" i="1"/>
  <c r="H13" i="1"/>
  <c r="H12" i="1"/>
  <c r="H11" i="1"/>
  <c r="H7" i="2"/>
  <c r="H6" i="2"/>
  <c r="H5" i="2"/>
  <c r="H16" i="1" l="1"/>
  <c r="H8" i="2"/>
  <c r="H10" i="2" l="1"/>
  <c r="H18" i="1"/>
  <c r="H9" i="2" l="1"/>
  <c r="H17" i="1"/>
</calcChain>
</file>

<file path=xl/sharedStrings.xml><?xml version="1.0" encoding="utf-8"?>
<sst xmlns="http://schemas.openxmlformats.org/spreadsheetml/2006/main" count="62" uniqueCount="34">
  <si>
    <t>Količina</t>
  </si>
  <si>
    <t>kos</t>
  </si>
  <si>
    <t>Zap. št.</t>
  </si>
  <si>
    <t>Opis blaga</t>
  </si>
  <si>
    <t>EM</t>
  </si>
  <si>
    <t>Cena za EM brez DDV (€)</t>
  </si>
  <si>
    <t>Vrednost brez DDV (€)</t>
  </si>
  <si>
    <t>Podpis odgovorne osebe</t>
  </si>
  <si>
    <t>Kraj in datum:</t>
  </si>
  <si>
    <t>Vse cene na enoto morajo biti vnesene v ponudbeni predračun na dve decimalni mesti natančno,</t>
  </si>
  <si>
    <t>Ponudnik mora v kolikor posluje z žigom ponudbeni predračun tudi žigosati!</t>
  </si>
  <si>
    <t>Proizvajalec</t>
  </si>
  <si>
    <t>Oznaka/tip</t>
  </si>
  <si>
    <t>v nasprotnem primeru bo naročnik ponudnika izključil!</t>
  </si>
  <si>
    <t xml:space="preserve">          SKUPAJ BREZ DDV (€)</t>
  </si>
  <si>
    <t xml:space="preserve">          DDV (€)</t>
  </si>
  <si>
    <t xml:space="preserve">          SKUPAJ Z DDV (€)</t>
  </si>
  <si>
    <t>grn</t>
  </si>
  <si>
    <t>Odvodnik prenapetosti za notranjo montažo, kompatibilen s ponujenimi (T) konektorji tip C</t>
  </si>
  <si>
    <t>PONUDBENI PREDRAČUN (OBR-6b) - SN KABELSKI KONČNIKI IN KONEKTORJI - Sklop 1</t>
  </si>
  <si>
    <t>PONUDBENI PREDRAČUN (OBR-6b) - SN KABELSKE SPOJKE - Sklop 2</t>
  </si>
  <si>
    <r>
      <t>Toplokrčna kabelska spojka 12/20 kV vključno z vijačnimi veznimi tulci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</si>
  <si>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Toplokrčna kabelska spojka 12/20 kV vključno z vijačnimi veznimi tulci za kabel 1x150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</si>
  <si>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Toplokrčna kabelska spojka 12/20 kV vključno z vijačnimi veznimi tulci za kabel 1x240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</si>
  <si>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Toplokrčni kabelski končnik 12/20 kV za notranjo montažo, vključno z vijačnim kabelskim čevljem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in kabel čevljem za ozemljitev Cu ekrana</t>
    </r>
  </si>
  <si>
    <r>
      <t>Toplokrčni kabelski končnik 12/20 kV za notranjo montažo, vključno z vijačnim kabelskim čevljem za kabel 1x240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in kabel čevljem za ozemljitev Cu ekrana</t>
    </r>
  </si>
  <si>
    <r>
      <t>Toplokrčni kabelski končnik 12/20 kV za notranjo montažo, vključno z vijačnim kabelskim čevljem za kabel 1x150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in kabel čevljem za ozemljitev Cu ekrana</t>
    </r>
  </si>
  <si>
    <r>
      <t>Toplokrčni kabelski končnik 12/20 kV za zunanjo montažo, vključno z vijačnim kabelskim čevljem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in kabel čevljem za ozemljitev Cu ekrana</t>
    </r>
  </si>
  <si>
    <r>
      <t>Toplokrčni kabelski končnik 12/20 kV za zunanjo montažo, vključno z vijačnim kabelskim čevljem za kabel 1x150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  <r>
      <rPr>
        <sz val="12"/>
        <color rgb="FF000000"/>
        <rFont val="Calibri"/>
        <family val="2"/>
        <charset val="238"/>
        <scheme val="minor"/>
      </rPr>
      <t xml:space="preserve"> in kabel čevljem za ozemljitev Cu ekrana</t>
    </r>
  </si>
  <si>
    <r>
      <t>Ločljivi kotni ekranizirani konektor tip A (250 A), 12/20 kV, za priključitev SN kabla na skoznjik transformatorja ali kompaktne stikalne naprave (SF</t>
    </r>
    <r>
      <rPr>
        <vertAlign val="subscript"/>
        <sz val="12"/>
        <color rgb="FF000000"/>
        <rFont val="Calibri"/>
        <family val="2"/>
        <charset val="238"/>
        <scheme val="minor"/>
      </rPr>
      <t>6</t>
    </r>
    <r>
      <rPr>
        <sz val="12"/>
        <color rgb="FF000000"/>
        <rFont val="Calibri"/>
        <family val="2"/>
        <charset val="238"/>
        <scheme val="minor"/>
      </rPr>
      <t xml:space="preserve"> , suhi zrak…) - notranja montaža,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</si>
  <si>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Ločljivi kotni (T) ekranizirani konektor tip C (630 A), 12/20 kV, za priključitev SN kabla na skoznjik kompaktne stikalne naprave (SF</t>
    </r>
    <r>
      <rPr>
        <vertAlign val="subscript"/>
        <sz val="12"/>
        <color rgb="FF000000"/>
        <rFont val="Calibri"/>
        <family val="2"/>
        <charset val="238"/>
        <scheme val="minor"/>
      </rPr>
      <t>6</t>
    </r>
    <r>
      <rPr>
        <sz val="12"/>
        <color rgb="FF000000"/>
        <rFont val="Calibri"/>
        <family val="2"/>
        <charset val="238"/>
        <scheme val="minor"/>
      </rPr>
      <t xml:space="preserve"> , suhi zrak…) - notranja montaža, za kabel 1x150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</si>
  <si>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Ločljivi kotni (T) ekranizirani konektor tip C (630 A), 12/20 kV, za priključitev SN kabla na skoznjik kompaktne stikalne naprave (SF</t>
    </r>
    <r>
      <rPr>
        <vertAlign val="subscript"/>
        <sz val="12"/>
        <color rgb="FF000000"/>
        <rFont val="Calibri"/>
        <family val="2"/>
        <charset val="238"/>
        <scheme val="minor"/>
      </rPr>
      <t>6</t>
    </r>
    <r>
      <rPr>
        <sz val="12"/>
        <color rgb="FF000000"/>
        <rFont val="Calibri"/>
        <family val="2"/>
        <charset val="238"/>
        <scheme val="minor"/>
      </rPr>
      <t xml:space="preserve"> , suhi zrak…) - notranja montaža, za kabel 1x240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</si>
  <si>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Ločljivi ravni ekranizirani konektor tip A (250 A), 12/20 kV, za priključitev SN kabla na skoznjik transformatorja ali kompaktne stikalne naprave (SF</t>
    </r>
    <r>
      <rPr>
        <vertAlign val="subscript"/>
        <sz val="12"/>
        <color rgb="FF000000"/>
        <rFont val="Calibri"/>
        <family val="2"/>
        <charset val="238"/>
        <scheme val="minor"/>
      </rPr>
      <t>6</t>
    </r>
    <r>
      <rPr>
        <sz val="12"/>
        <color rgb="FF000000"/>
        <rFont val="Calibri"/>
        <family val="2"/>
        <charset val="238"/>
        <scheme val="minor"/>
      </rPr>
      <t xml:space="preserve"> , suhi zrak...) - notranja montaža,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</si>
  <si>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r>
      <t>Ločljivi kotni (T) ekranizirani konektor tip C (630 A), 12/20 kV, za priključitev SN kabla na skoznjik kompaktne stikalne naprave (SF</t>
    </r>
    <r>
      <rPr>
        <vertAlign val="subscript"/>
        <sz val="12"/>
        <color rgb="FF000000"/>
        <rFont val="Calibri"/>
        <family val="2"/>
        <charset val="238"/>
        <scheme val="minor"/>
      </rPr>
      <t>6</t>
    </r>
    <r>
      <rPr>
        <sz val="12"/>
        <color rgb="FF000000"/>
        <rFont val="Calibri"/>
        <family val="2"/>
        <charset val="238"/>
        <scheme val="minor"/>
      </rPr>
      <t xml:space="preserve"> , suhi zrak…) - notranja montaža, za kabel 1x70 mm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</si>
</sst>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  <font>
      <vertAlign val="subscript"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Protection="1"/>
    <xf numFmtId="0" fontId="1" fillId="0" borderId="13" xfId="0" applyFont="1" applyBorder="1" applyProtection="1"/>
    <xf numFmtId="0" fontId="2" fillId="0" borderId="0" xfId="0" applyFont="1" applyProtection="1"/>
    <xf numFmtId="0" fontId="1" fillId="0" borderId="0" xfId="0" applyFont="1" applyBorder="1" applyProtection="1"/>
    <xf numFmtId="0" fontId="3" fillId="0" borderId="4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3" fontId="1" fillId="0" borderId="3" xfId="0" applyNumberFormat="1" applyFont="1" applyFill="1" applyBorder="1" applyAlignment="1" applyProtection="1">
      <alignment horizontal="center" vertical="center" wrapText="1"/>
    </xf>
    <xf numFmtId="3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horizontal="left" vertical="center" wrapText="1"/>
    </xf>
    <xf numFmtId="4" fontId="1" fillId="0" borderId="15" xfId="0" applyNumberFormat="1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2" xfId="0" applyFont="1" applyBorder="1" applyAlignment="1" applyProtection="1">
      <alignment vertical="center" wrapText="1"/>
    </xf>
    <xf numFmtId="0" fontId="1" fillId="0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4" fontId="1" fillId="0" borderId="4" xfId="0" applyNumberFormat="1" applyFont="1" applyBorder="1" applyAlignment="1" applyProtection="1">
      <alignment vertical="center" wrapText="1"/>
      <protection locked="0"/>
    </xf>
    <xf numFmtId="3" fontId="1" fillId="0" borderId="4" xfId="0" applyNumberFormat="1" applyFont="1" applyBorder="1" applyAlignment="1" applyProtection="1">
      <alignment horizontal="center" vertical="center" wrapText="1"/>
    </xf>
    <xf numFmtId="4" fontId="1" fillId="0" borderId="4" xfId="0" applyNumberFormat="1" applyFont="1" applyBorder="1" applyAlignment="1" applyProtection="1">
      <alignment horizontal="center" vertical="center" wrapText="1"/>
    </xf>
    <xf numFmtId="40" fontId="3" fillId="0" borderId="4" xfId="0" applyNumberFormat="1" applyFont="1" applyFill="1" applyBorder="1" applyAlignment="1" applyProtection="1">
      <alignment horizontal="right" vertical="center"/>
      <protection locked="0"/>
    </xf>
    <xf numFmtId="40" fontId="3" fillId="0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NumberFormat="1" applyFont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8" xfId="0" applyFont="1" applyBorder="1" applyAlignment="1" applyProtection="1">
      <alignment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 wrapText="1"/>
    </xf>
    <xf numFmtId="0" fontId="1" fillId="0" borderId="18" xfId="0" applyFont="1" applyBorder="1" applyAlignment="1" applyProtection="1">
      <alignment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1" fillId="0" borderId="19" xfId="0" applyFont="1" applyBorder="1" applyAlignment="1" applyProtection="1">
      <alignment horizontal="center" vertical="center" wrapText="1"/>
    </xf>
    <xf numFmtId="0" fontId="1" fillId="0" borderId="20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Normal="100" zoomScaleSheetLayoutView="100" workbookViewId="0">
      <selection activeCell="D6" sqref="D6"/>
    </sheetView>
  </sheetViews>
  <sheetFormatPr defaultColWidth="8.85546875" defaultRowHeight="15.75" x14ac:dyDescent="0.25"/>
  <cols>
    <col min="1" max="1" width="5.7109375" style="1" customWidth="1"/>
    <col min="2" max="2" width="67.5703125" style="1" customWidth="1"/>
    <col min="3" max="3" width="23.42578125" style="1" customWidth="1"/>
    <col min="4" max="4" width="29.140625" style="1" customWidth="1"/>
    <col min="5" max="5" width="10.5703125" style="1" customWidth="1"/>
    <col min="6" max="6" width="6" style="1" customWidth="1"/>
    <col min="7" max="7" width="13.7109375" style="1" customWidth="1"/>
    <col min="8" max="8" width="14.5703125" style="1" customWidth="1"/>
    <col min="9" max="16384" width="8.85546875" style="1"/>
  </cols>
  <sheetData>
    <row r="1" spans="1:8" ht="16.5" thickBot="1" x14ac:dyDescent="0.3">
      <c r="B1" s="3" t="s">
        <v>19</v>
      </c>
    </row>
    <row r="2" spans="1:8" x14ac:dyDescent="0.25">
      <c r="A2" s="36" t="s">
        <v>2</v>
      </c>
      <c r="B2" s="36" t="s">
        <v>3</v>
      </c>
      <c r="C2" s="36" t="s">
        <v>11</v>
      </c>
      <c r="D2" s="28" t="s">
        <v>12</v>
      </c>
      <c r="E2" s="28" t="s">
        <v>0</v>
      </c>
      <c r="F2" s="28" t="s">
        <v>4</v>
      </c>
      <c r="G2" s="28" t="s">
        <v>5</v>
      </c>
      <c r="H2" s="28" t="s">
        <v>6</v>
      </c>
    </row>
    <row r="3" spans="1:8" x14ac:dyDescent="0.25">
      <c r="A3" s="37"/>
      <c r="B3" s="37"/>
      <c r="C3" s="37"/>
      <c r="D3" s="29"/>
      <c r="E3" s="29"/>
      <c r="F3" s="29"/>
      <c r="G3" s="29"/>
      <c r="H3" s="29"/>
    </row>
    <row r="4" spans="1:8" ht="16.5" thickBot="1" x14ac:dyDescent="0.3">
      <c r="A4" s="38"/>
      <c r="B4" s="38"/>
      <c r="C4" s="38"/>
      <c r="D4" s="30"/>
      <c r="E4" s="30"/>
      <c r="F4" s="30"/>
      <c r="G4" s="30"/>
      <c r="H4" s="30"/>
    </row>
    <row r="5" spans="1:8" ht="49.5" x14ac:dyDescent="0.25">
      <c r="A5" s="10">
        <v>1</v>
      </c>
      <c r="B5" s="11" t="s">
        <v>24</v>
      </c>
      <c r="C5" s="17"/>
      <c r="D5" s="18"/>
      <c r="E5" s="22">
        <v>140</v>
      </c>
      <c r="F5" s="26" t="s">
        <v>17</v>
      </c>
      <c r="G5" s="21">
        <v>0</v>
      </c>
      <c r="H5" s="12">
        <f t="shared" ref="H5:H10" si="0">E5*G5</f>
        <v>0</v>
      </c>
    </row>
    <row r="6" spans="1:8" ht="49.5" x14ac:dyDescent="0.25">
      <c r="A6" s="10">
        <v>2</v>
      </c>
      <c r="B6" s="11" t="s">
        <v>26</v>
      </c>
      <c r="C6" s="17"/>
      <c r="D6" s="18"/>
      <c r="E6" s="22">
        <v>50</v>
      </c>
      <c r="F6" s="26" t="s">
        <v>17</v>
      </c>
      <c r="G6" s="21">
        <v>0</v>
      </c>
      <c r="H6" s="12">
        <f t="shared" si="0"/>
        <v>0</v>
      </c>
    </row>
    <row r="7" spans="1:8" ht="49.5" x14ac:dyDescent="0.25">
      <c r="A7" s="10">
        <v>3</v>
      </c>
      <c r="B7" s="11" t="s">
        <v>25</v>
      </c>
      <c r="C7" s="17"/>
      <c r="D7" s="18"/>
      <c r="E7" s="22">
        <v>25</v>
      </c>
      <c r="F7" s="26" t="s">
        <v>17</v>
      </c>
      <c r="G7" s="21">
        <v>0</v>
      </c>
      <c r="H7" s="12">
        <f t="shared" si="0"/>
        <v>0</v>
      </c>
    </row>
    <row r="8" spans="1:8" ht="49.5" x14ac:dyDescent="0.25">
      <c r="A8" s="10">
        <v>4</v>
      </c>
      <c r="B8" s="11" t="s">
        <v>27</v>
      </c>
      <c r="C8" s="17"/>
      <c r="D8" s="18"/>
      <c r="E8" s="22">
        <v>87</v>
      </c>
      <c r="F8" s="26" t="s">
        <v>17</v>
      </c>
      <c r="G8" s="21">
        <v>0</v>
      </c>
      <c r="H8" s="12">
        <f t="shared" si="0"/>
        <v>0</v>
      </c>
    </row>
    <row r="9" spans="1:8" ht="49.5" x14ac:dyDescent="0.25">
      <c r="A9" s="10">
        <v>5</v>
      </c>
      <c r="B9" s="11" t="s">
        <v>28</v>
      </c>
      <c r="C9" s="17"/>
      <c r="D9" s="18"/>
      <c r="E9" s="22">
        <v>30</v>
      </c>
      <c r="F9" s="26" t="s">
        <v>17</v>
      </c>
      <c r="G9" s="21">
        <v>0</v>
      </c>
      <c r="H9" s="12">
        <f t="shared" si="0"/>
        <v>0</v>
      </c>
    </row>
    <row r="10" spans="1:8" ht="68.25" x14ac:dyDescent="0.25">
      <c r="A10" s="10">
        <v>6</v>
      </c>
      <c r="B10" s="11" t="s">
        <v>32</v>
      </c>
      <c r="C10" s="17"/>
      <c r="D10" s="18"/>
      <c r="E10" s="22">
        <v>22</v>
      </c>
      <c r="F10" s="26" t="s">
        <v>17</v>
      </c>
      <c r="G10" s="21">
        <v>0</v>
      </c>
      <c r="H10" s="12">
        <f t="shared" si="0"/>
        <v>0</v>
      </c>
    </row>
    <row r="11" spans="1:8" ht="68.25" x14ac:dyDescent="0.25">
      <c r="A11" s="10">
        <v>7</v>
      </c>
      <c r="B11" s="11" t="s">
        <v>29</v>
      </c>
      <c r="C11" s="17"/>
      <c r="D11" s="18"/>
      <c r="E11" s="22">
        <v>127</v>
      </c>
      <c r="F11" s="26" t="s">
        <v>17</v>
      </c>
      <c r="G11" s="21">
        <v>0</v>
      </c>
      <c r="H11" s="12">
        <f t="shared" ref="H11:H15" si="1">E11*G11</f>
        <v>0</v>
      </c>
    </row>
    <row r="12" spans="1:8" ht="52.5" x14ac:dyDescent="0.25">
      <c r="A12" s="10">
        <v>8</v>
      </c>
      <c r="B12" s="11" t="s">
        <v>33</v>
      </c>
      <c r="C12" s="17"/>
      <c r="D12" s="18"/>
      <c r="E12" s="22">
        <v>49</v>
      </c>
      <c r="F12" s="26" t="s">
        <v>17</v>
      </c>
      <c r="G12" s="21">
        <v>0</v>
      </c>
      <c r="H12" s="12">
        <f t="shared" si="1"/>
        <v>0</v>
      </c>
    </row>
    <row r="13" spans="1:8" ht="52.5" x14ac:dyDescent="0.25">
      <c r="A13" s="10">
        <v>9</v>
      </c>
      <c r="B13" s="11" t="s">
        <v>30</v>
      </c>
      <c r="C13" s="17"/>
      <c r="D13" s="18"/>
      <c r="E13" s="22">
        <v>150</v>
      </c>
      <c r="F13" s="26" t="s">
        <v>17</v>
      </c>
      <c r="G13" s="21">
        <v>0</v>
      </c>
      <c r="H13" s="12">
        <f t="shared" si="1"/>
        <v>0</v>
      </c>
    </row>
    <row r="14" spans="1:8" ht="52.5" x14ac:dyDescent="0.25">
      <c r="A14" s="10">
        <v>10</v>
      </c>
      <c r="B14" s="11" t="s">
        <v>31</v>
      </c>
      <c r="C14" s="17"/>
      <c r="D14" s="18"/>
      <c r="E14" s="22">
        <v>50</v>
      </c>
      <c r="F14" s="26" t="s">
        <v>17</v>
      </c>
      <c r="G14" s="21">
        <v>0</v>
      </c>
      <c r="H14" s="12">
        <f t="shared" si="1"/>
        <v>0</v>
      </c>
    </row>
    <row r="15" spans="1:8" ht="31.5" x14ac:dyDescent="0.25">
      <c r="A15" s="27">
        <v>11</v>
      </c>
      <c r="B15" s="13" t="s">
        <v>18</v>
      </c>
      <c r="C15" s="19"/>
      <c r="D15" s="20"/>
      <c r="E15" s="22">
        <v>304</v>
      </c>
      <c r="F15" s="23" t="s">
        <v>1</v>
      </c>
      <c r="G15" s="21">
        <v>0</v>
      </c>
      <c r="H15" s="12">
        <f t="shared" si="1"/>
        <v>0</v>
      </c>
    </row>
    <row r="16" spans="1:8" x14ac:dyDescent="0.25">
      <c r="A16" s="31" t="s">
        <v>14</v>
      </c>
      <c r="B16" s="31"/>
      <c r="C16" s="31"/>
      <c r="D16" s="31"/>
      <c r="E16" s="31"/>
      <c r="F16" s="31"/>
      <c r="G16" s="31"/>
      <c r="H16" s="12">
        <f>SUM(H5:H15)</f>
        <v>0</v>
      </c>
    </row>
    <row r="17" spans="1:8" x14ac:dyDescent="0.25">
      <c r="A17" s="32" t="s">
        <v>15</v>
      </c>
      <c r="B17" s="33"/>
      <c r="C17" s="33"/>
      <c r="D17" s="33"/>
      <c r="E17" s="33"/>
      <c r="F17" s="33"/>
      <c r="G17" s="33"/>
      <c r="H17" s="12">
        <f>H16*0.22</f>
        <v>0</v>
      </c>
    </row>
    <row r="18" spans="1:8" ht="16.5" thickBot="1" x14ac:dyDescent="0.3">
      <c r="A18" s="34" t="s">
        <v>16</v>
      </c>
      <c r="B18" s="35"/>
      <c r="C18" s="35"/>
      <c r="D18" s="35"/>
      <c r="E18" s="35"/>
      <c r="F18" s="35"/>
      <c r="G18" s="35"/>
      <c r="H18" s="14">
        <f>H16*1.22</f>
        <v>0</v>
      </c>
    </row>
    <row r="20" spans="1:8" x14ac:dyDescent="0.25">
      <c r="G20" s="1" t="s">
        <v>7</v>
      </c>
    </row>
    <row r="21" spans="1:8" x14ac:dyDescent="0.25">
      <c r="A21" s="1" t="s">
        <v>8</v>
      </c>
    </row>
    <row r="22" spans="1:8" x14ac:dyDescent="0.25">
      <c r="G22" s="2"/>
      <c r="H22" s="2"/>
    </row>
    <row r="23" spans="1:8" x14ac:dyDescent="0.25">
      <c r="A23" s="3" t="s">
        <v>9</v>
      </c>
    </row>
    <row r="24" spans="1:8" x14ac:dyDescent="0.25">
      <c r="A24" s="3" t="s">
        <v>13</v>
      </c>
      <c r="E24" s="4"/>
      <c r="F24" s="4"/>
    </row>
    <row r="25" spans="1:8" x14ac:dyDescent="0.25">
      <c r="A25" s="3"/>
    </row>
    <row r="26" spans="1:8" x14ac:dyDescent="0.25">
      <c r="A26" s="3" t="s">
        <v>10</v>
      </c>
    </row>
  </sheetData>
  <sheetProtection algorithmName="SHA-512" hashValue="N6rn8UcNW0hXywu9Il38B+k+P8Jl7j4TrujI8y5sEMVGfvpVYv5XBpkvQquT9cMsFNea/SPC9jpoYEDlFBYlVQ==" saltValue="gHQnjkv0/1knwyU+UwPBZg==" spinCount="100000" sheet="1" objects="1" scenarios="1" selectLockedCells="1"/>
  <customSheetViews>
    <customSheetView guid="{EBEC7A15-105B-4084-B33A-F842D6CF16A0}" scale="115" showPageBreaks="1" printArea="1" view="pageBreakPreview">
      <selection activeCell="B2" sqref="B2:B4"/>
      <pageMargins left="0.7" right="0.7" top="0.75" bottom="0.75" header="0.3" footer="0.3"/>
      <pageSetup paperSize="9" scale="79" orientation="landscape" r:id="rId1"/>
    </customSheetView>
    <customSheetView guid="{9A7002DF-3E0C-44C8-962A-3785A2E8A5A7}" scale="110" showPageBreaks="1" printArea="1" view="pageBreakPreview">
      <selection activeCell="B2" sqref="B2:B4"/>
      <pageMargins left="0.7" right="0.7" top="0.75" bottom="0.75" header="0.3" footer="0.3"/>
      <pageSetup paperSize="9" scale="79" orientation="landscape" r:id="rId2"/>
    </customSheetView>
    <customSheetView guid="{8BF83AAC-87BF-44D1-9EE3-FF9183BECAC2}" showPageBreaks="1" printArea="1" view="pageBreakPreview">
      <selection activeCell="A2" sqref="A2:A4"/>
      <pageMargins left="0.7" right="0.7" top="0.75" bottom="0.75" header="0.3" footer="0.3"/>
      <pageSetup paperSize="9" scale="79" orientation="landscape" r:id="rId3"/>
    </customSheetView>
  </customSheetViews>
  <mergeCells count="11">
    <mergeCell ref="A18:G18"/>
    <mergeCell ref="A2:A4"/>
    <mergeCell ref="B2:B4"/>
    <mergeCell ref="C2:C4"/>
    <mergeCell ref="D2:D4"/>
    <mergeCell ref="G2:G4"/>
    <mergeCell ref="H2:H4"/>
    <mergeCell ref="E2:E4"/>
    <mergeCell ref="F2:F4"/>
    <mergeCell ref="A16:G16"/>
    <mergeCell ref="A17:G17"/>
  </mergeCells>
  <dataValidations count="1">
    <dataValidation type="custom" allowBlank="1" showInputMessage="1" showErrorMessage="1" error="Vse cene na enoto morajo biti vnesene v ponudbeni predračun na dve decimalni mesti natančno !" sqref="E5:E15 G5:G15">
      <formula1>OR(ROUND(MOD(E5*100,1),3)=0,ROUND(MOD(E5*100,1),3)=1)</formula1>
    </dataValidation>
  </dataValidations>
  <pageMargins left="0.7" right="0.7" top="0.75" bottom="0.75" header="0.3" footer="0.3"/>
  <pageSetup paperSize="9" scale="62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view="pageBreakPreview" zoomScaleNormal="100" zoomScaleSheetLayoutView="110" workbookViewId="0">
      <selection activeCell="C5" sqref="C5"/>
    </sheetView>
  </sheetViews>
  <sheetFormatPr defaultColWidth="9.140625" defaultRowHeight="15.75" x14ac:dyDescent="0.25"/>
  <cols>
    <col min="1" max="1" width="5.7109375" style="1" customWidth="1"/>
    <col min="2" max="2" width="52.7109375" style="1" customWidth="1"/>
    <col min="3" max="3" width="28.140625" style="1" customWidth="1"/>
    <col min="4" max="4" width="31.42578125" style="1" customWidth="1"/>
    <col min="5" max="5" width="8.85546875" style="1" customWidth="1"/>
    <col min="6" max="6" width="5" style="1" customWidth="1"/>
    <col min="7" max="7" width="13.7109375" style="1" customWidth="1"/>
    <col min="8" max="8" width="14.5703125" style="1" customWidth="1"/>
    <col min="9" max="16384" width="9.140625" style="1"/>
  </cols>
  <sheetData>
    <row r="1" spans="1:8" ht="16.5" thickBot="1" x14ac:dyDescent="0.3">
      <c r="B1" s="3" t="s">
        <v>20</v>
      </c>
    </row>
    <row r="2" spans="1:8" ht="15" customHeight="1" x14ac:dyDescent="0.25">
      <c r="A2" s="45" t="s">
        <v>2</v>
      </c>
      <c r="B2" s="48" t="s">
        <v>3</v>
      </c>
      <c r="C2" s="36" t="s">
        <v>11</v>
      </c>
      <c r="D2" s="36" t="s">
        <v>12</v>
      </c>
      <c r="E2" s="36" t="s">
        <v>0</v>
      </c>
      <c r="F2" s="28" t="s">
        <v>4</v>
      </c>
      <c r="G2" s="39" t="s">
        <v>5</v>
      </c>
      <c r="H2" s="42" t="s">
        <v>6</v>
      </c>
    </row>
    <row r="3" spans="1:8" ht="15" customHeight="1" x14ac:dyDescent="0.25">
      <c r="A3" s="46"/>
      <c r="B3" s="49"/>
      <c r="C3" s="37"/>
      <c r="D3" s="37"/>
      <c r="E3" s="37"/>
      <c r="F3" s="29"/>
      <c r="G3" s="40"/>
      <c r="H3" s="43"/>
    </row>
    <row r="4" spans="1:8" ht="15.75" customHeight="1" thickBot="1" x14ac:dyDescent="0.3">
      <c r="A4" s="47"/>
      <c r="B4" s="50"/>
      <c r="C4" s="38"/>
      <c r="D4" s="38"/>
      <c r="E4" s="38"/>
      <c r="F4" s="30"/>
      <c r="G4" s="41"/>
      <c r="H4" s="44"/>
    </row>
    <row r="5" spans="1:8" ht="33.75" x14ac:dyDescent="0.25">
      <c r="A5" s="10">
        <v>1</v>
      </c>
      <c r="B5" s="15" t="s">
        <v>21</v>
      </c>
      <c r="C5" s="5"/>
      <c r="D5" s="5"/>
      <c r="E5" s="8">
        <v>300</v>
      </c>
      <c r="F5" s="6" t="s">
        <v>1</v>
      </c>
      <c r="G5" s="24">
        <v>0</v>
      </c>
      <c r="H5" s="12">
        <f>E5*G5</f>
        <v>0</v>
      </c>
    </row>
    <row r="6" spans="1:8" ht="33.75" x14ac:dyDescent="0.25">
      <c r="A6" s="27">
        <v>2</v>
      </c>
      <c r="B6" s="16" t="s">
        <v>22</v>
      </c>
      <c r="C6" s="5"/>
      <c r="D6" s="5"/>
      <c r="E6" s="9">
        <v>602</v>
      </c>
      <c r="F6" s="7" t="s">
        <v>1</v>
      </c>
      <c r="G6" s="25">
        <v>0</v>
      </c>
      <c r="H6" s="12">
        <f>E6*G6</f>
        <v>0</v>
      </c>
    </row>
    <row r="7" spans="1:8" ht="33.75" x14ac:dyDescent="0.25">
      <c r="A7" s="27">
        <v>3</v>
      </c>
      <c r="B7" s="16" t="s">
        <v>23</v>
      </c>
      <c r="C7" s="5"/>
      <c r="D7" s="5"/>
      <c r="E7" s="9">
        <v>388</v>
      </c>
      <c r="F7" s="7" t="s">
        <v>1</v>
      </c>
      <c r="G7" s="25">
        <v>0</v>
      </c>
      <c r="H7" s="12">
        <f>E7*G7</f>
        <v>0</v>
      </c>
    </row>
    <row r="8" spans="1:8" ht="15" customHeight="1" x14ac:dyDescent="0.25">
      <c r="A8" s="31" t="s">
        <v>14</v>
      </c>
      <c r="B8" s="31"/>
      <c r="C8" s="31"/>
      <c r="D8" s="31"/>
      <c r="E8" s="31"/>
      <c r="F8" s="31"/>
      <c r="G8" s="31"/>
      <c r="H8" s="12">
        <f>SUM(H5:H7)</f>
        <v>0</v>
      </c>
    </row>
    <row r="9" spans="1:8" ht="15" customHeight="1" x14ac:dyDescent="0.25">
      <c r="A9" s="31" t="s">
        <v>15</v>
      </c>
      <c r="B9" s="31"/>
      <c r="C9" s="31"/>
      <c r="D9" s="31"/>
      <c r="E9" s="31"/>
      <c r="F9" s="31"/>
      <c r="G9" s="31"/>
      <c r="H9" s="12">
        <f>H8*0.22</f>
        <v>0</v>
      </c>
    </row>
    <row r="10" spans="1:8" ht="15.75" customHeight="1" x14ac:dyDescent="0.25">
      <c r="A10" s="31" t="s">
        <v>16</v>
      </c>
      <c r="B10" s="31"/>
      <c r="C10" s="31"/>
      <c r="D10" s="31"/>
      <c r="E10" s="31"/>
      <c r="F10" s="31"/>
      <c r="G10" s="31"/>
      <c r="H10" s="12">
        <f>H8*1.22</f>
        <v>0</v>
      </c>
    </row>
    <row r="12" spans="1:8" x14ac:dyDescent="0.25">
      <c r="G12" s="1" t="s">
        <v>7</v>
      </c>
    </row>
    <row r="13" spans="1:8" x14ac:dyDescent="0.25">
      <c r="A13" s="1" t="s">
        <v>8</v>
      </c>
    </row>
    <row r="14" spans="1:8" x14ac:dyDescent="0.25">
      <c r="G14" s="2"/>
      <c r="H14" s="2"/>
    </row>
    <row r="15" spans="1:8" x14ac:dyDescent="0.25">
      <c r="A15" s="3" t="s">
        <v>9</v>
      </c>
    </row>
    <row r="16" spans="1:8" x14ac:dyDescent="0.25">
      <c r="A16" s="3" t="s">
        <v>13</v>
      </c>
      <c r="E16" s="4"/>
      <c r="F16" s="4"/>
    </row>
    <row r="17" spans="1:1" x14ac:dyDescent="0.25">
      <c r="A17" s="3"/>
    </row>
    <row r="18" spans="1:1" x14ac:dyDescent="0.25">
      <c r="A18" s="3" t="s">
        <v>10</v>
      </c>
    </row>
  </sheetData>
  <sheetProtection algorithmName="SHA-512" hashValue="0Q2D5Exr8iB3B/qtt/C8Hhv38cTiRsZoLbD+5+qzlCZyydAV+LVgmCzh5W/WvOuMEx3UljQ22sLLPPOOFJce4g==" saltValue="UwKaGGXSdMY88fMmDBe+0A==" spinCount="100000" sheet="1" objects="1" scenarios="1" selectLockedCells="1"/>
  <customSheetViews>
    <customSheetView guid="{EBEC7A15-105B-4084-B33A-F842D6CF16A0}" showPageBreaks="1" printArea="1" view="pageBreakPreview">
      <selection activeCell="B2" sqref="B2:B4"/>
      <pageMargins left="0.70866141732283472" right="0.70866141732283472" top="0.74803149606299213" bottom="0.74803149606299213" header="0.31496062992125984" footer="0.31496062992125984"/>
      <pageSetup paperSize="9" scale="82" orientation="landscape" r:id="rId1"/>
    </customSheetView>
    <customSheetView guid="{9A7002DF-3E0C-44C8-962A-3785A2E8A5A7}" scale="110" showPageBreaks="1" printArea="1" view="pageBreakPreview">
      <selection activeCell="B2" sqref="B2:B4"/>
      <pageMargins left="0.70866141732283472" right="0.70866141732283472" top="0.74803149606299213" bottom="0.74803149606299213" header="0.31496062992125984" footer="0.31496062992125984"/>
      <pageSetup paperSize="9" scale="82" orientation="landscape" r:id="rId2"/>
    </customSheetView>
    <customSheetView guid="{8BF83AAC-87BF-44D1-9EE3-FF9183BECAC2}" showPageBreaks="1" printArea="1" view="pageBreakPreview">
      <selection activeCell="B2" sqref="B2:B4"/>
      <pageMargins left="0.70866141732283472" right="0.70866141732283472" top="0.74803149606299213" bottom="0.74803149606299213" header="0.31496062992125984" footer="0.31496062992125984"/>
      <pageSetup paperSize="9" scale="82" orientation="landscape" r:id="rId3"/>
    </customSheetView>
  </customSheetViews>
  <mergeCells count="11">
    <mergeCell ref="G2:G4"/>
    <mergeCell ref="H2:H4"/>
    <mergeCell ref="A8:G8"/>
    <mergeCell ref="A9:G9"/>
    <mergeCell ref="A10:G10"/>
    <mergeCell ref="A2:A4"/>
    <mergeCell ref="B2:B4"/>
    <mergeCell ref="C2:C4"/>
    <mergeCell ref="D2:D4"/>
    <mergeCell ref="E2:E4"/>
    <mergeCell ref="F2:F4"/>
  </mergeCells>
  <dataValidations count="1">
    <dataValidation type="custom" allowBlank="1" showInputMessage="1" showErrorMessage="1" error="Vse cene na enoto morajo biti vnesene v ponudbeni predračun na dve decimalni mesti natančno !" sqref="E5:G7">
      <formula1>OR(ROUND(MOD(E5*100,1),3)=0,ROUND(MOD(E5*100,1),3)=1)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2</vt:i4>
      </vt:variant>
    </vt:vector>
  </HeadingPairs>
  <TitlesOfParts>
    <vt:vector size="4" baseType="lpstr">
      <vt:lpstr>Sklop 1</vt:lpstr>
      <vt:lpstr>Sklop 2</vt:lpstr>
      <vt:lpstr>'Sklop 1'!Področje_tiskanja</vt:lpstr>
      <vt:lpstr>'Sklop 2'!Področje_tiskanja</vt:lpstr>
    </vt:vector>
  </TitlesOfParts>
  <Company>Elektro Celje,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Vučer Simon</dc:creator>
  <cp:lastModifiedBy>Cehnar Robert</cp:lastModifiedBy>
  <cp:lastPrinted>2017-11-29T08:38:26Z</cp:lastPrinted>
  <dcterms:created xsi:type="dcterms:W3CDTF">2013-06-04T10:12:30Z</dcterms:created>
  <dcterms:modified xsi:type="dcterms:W3CDTF">2018-03-22T12:11:01Z</dcterms:modified>
</cp:coreProperties>
</file>