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 activeTab="4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14" i="25" l="1"/>
  <c r="F40" i="7"/>
  <c r="F20" i="7"/>
  <c r="F16" i="22" l="1"/>
  <c r="F20" i="22"/>
  <c r="F34" i="7" l="1"/>
  <c r="F22" i="24"/>
  <c r="F20" i="24"/>
  <c r="F18" i="24"/>
  <c r="F16" i="24"/>
  <c r="F44" i="7"/>
  <c r="F42" i="7"/>
  <c r="F38" i="7"/>
  <c r="F16" i="7"/>
  <c r="F30" i="7"/>
  <c r="F28" i="7"/>
  <c r="F12" i="7"/>
  <c r="F12" i="25" l="1"/>
  <c r="F10" i="25"/>
  <c r="F14" i="24"/>
  <c r="F12" i="24"/>
  <c r="F36" i="7"/>
  <c r="F26" i="7"/>
  <c r="F24" i="7"/>
  <c r="F32" i="7"/>
  <c r="F14" i="7"/>
  <c r="F18" i="22"/>
  <c r="F14" i="22"/>
  <c r="F12" i="22"/>
  <c r="F22" i="7"/>
  <c r="F18" i="7"/>
  <c r="F16" i="25" l="1"/>
  <c r="F24" i="24"/>
  <c r="F46" i="7"/>
  <c r="F11" i="30" s="1"/>
  <c r="F10" i="22"/>
  <c r="F22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<sst xmlns="http://schemas.openxmlformats.org/spreadsheetml/2006/main" count="134" uniqueCount="69">
  <si>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</si>
  <si>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</si>
  <si>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</si>
  <si>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</si>
  <si>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</si>
  <si>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</si>
  <si>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</si>
  <si>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</si>
  <si>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</si>
  <si>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</si>
  <si>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</si>
  <si>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</si>
  <si>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</si>
  <si>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</si>
  <si>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</si>
  <si>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</si>
  <si>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</si>
  <si>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</si>
  <si>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</si>
  <si>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</si>
  <si>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</si>
  <si>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</si>
  <si>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</si>
  <si>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</si>
  <si>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</si>
  <si>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</si>
  <si>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</si>
  <si>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</si>
  <si>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</si>
  <si>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</si>
  <si>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</si>
  <si>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</si>
  <si>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</si>
  <si>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</si>
  <si>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</si>
  <si>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</si>
  <si>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</si>
  <si>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</si>
  <si>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</si>
  <si>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r>
      <t xml:space="preserve">Menjava poškodovanih cestnih robnikov 15/25 </t>
    </r>
    <r>
      <rPr>
        <sz val="11"/>
        <color theme="1"/>
        <rFont val="Calibri"/>
        <family val="2"/>
        <charset val="238"/>
        <scheme val="minor"/>
      </rPr>
      <t>- ocena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</si>
  <si>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</si>
  <si>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</si>
  <si>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</si>
  <si>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</si>
  <si>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</si>
  <si>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</si>
  <si>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</si>
  <si>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t xml:space="preserve">Rušenje cestnih robnikov v območju prekopov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</si>
  <si>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</si>
  <si>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</si>
  <si>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</si>
  <si>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</si>
  <si>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</si>
  <si>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</si>
  <si>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</si>
  <si>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</si>
  <si>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</si>
  <si>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</si>
  <si>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</si>
  <si>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</si>
  <si>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</si>
  <si>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</si>
  <si>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</si>
  <si>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</si>
  <si>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2,00 m z LTŽ pokrovom Ø60 D400, kompletno z izdelavo AB venca C25/30 in obdelavo priključkov (J1, J2)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</si>
  <si>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-2,90 m | v ceno vključiti tudi pokrovno ploščo za cev in 1× LTŽ pokrov nosilnosti D400 kN ter priključek za pripravo za jemanje vzorcev ter pripravo samo.</t>
    </r>
  </si>
  <si>
    <r>
      <t xml:space="preserve">Premaz kontaktnih površin prstanov LTŽ jaškov (2 pokrova </t>
    </r>
    <r>
      <rPr>
        <b/>
        <sz val="11"/>
        <color theme="1"/>
        <rFont val="Calibri"/>
        <family val="2"/>
        <charset val="238"/>
      </rPr>
      <t>Ø60 cm)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</si>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</sst>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164" fontId="0" fillId="0" borderId="0" xfId="42" applyNumberFormat="1" applyFont="1"/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42" applyNumberFormat="1" applyFont="1" applyProtection="1">
      <protection locked="0"/>
    </xf>
    <xf numFmtId="43" fontId="0" fillId="0" borderId="0" xfId="42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view="pageLayout" zoomScaleNormal="100" workbookViewId="0">
      <selection activeCell="F10" sqref="F1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94" t="s">
        <v>18</v>
      </c>
      <c r="B2" s="95"/>
      <c r="C2" s="96"/>
      <c r="D2" s="55"/>
      <c r="E2" s="97" t="s">
        <v>7</v>
      </c>
      <c r="F2" s="97"/>
    </row>
    <row r="3" spans="1:8" s="6" customFormat="1" ht="18" customHeight="1" x14ac:dyDescent="0.3">
      <c r="A3" s="96"/>
      <c r="B3" s="96"/>
      <c r="C3" s="96"/>
      <c r="E3" s="97"/>
      <c r="F3" s="97"/>
    </row>
    <row r="4" spans="1:8" s="6" customFormat="1" ht="18" customHeight="1" x14ac:dyDescent="0.3">
      <c r="A4" s="96"/>
      <c r="B4" s="96"/>
      <c r="C4" s="96"/>
      <c r="E4" s="97"/>
      <c r="F4" s="97"/>
    </row>
    <row r="5" spans="1:8" s="7" customFormat="1" ht="18" customHeight="1" x14ac:dyDescent="0.3">
      <c r="A5" s="96"/>
      <c r="B5" s="96"/>
      <c r="C5" s="96"/>
      <c r="E5" s="97"/>
      <c r="F5" s="97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40</v>
      </c>
      <c r="C10" s="31"/>
      <c r="D10" s="42"/>
      <c r="E10" s="42"/>
      <c r="F10" s="47">
        <f>'I. Prip. in zaklj. dela'!F22</f>
        <v>0</v>
      </c>
      <c r="G10" s="43"/>
      <c r="H10" s="43"/>
    </row>
    <row r="11" spans="1:8" s="4" customFormat="1" x14ac:dyDescent="0.25">
      <c r="A11" s="40" t="s">
        <v>15</v>
      </c>
      <c r="B11" s="41" t="s">
        <v>41</v>
      </c>
      <c r="C11" s="31"/>
      <c r="D11" s="42"/>
      <c r="E11" s="42"/>
      <c r="F11" s="47">
        <f>'II. Kanalizacija'!F46</f>
        <v>0</v>
      </c>
      <c r="G11" s="43"/>
      <c r="H11" s="43"/>
    </row>
    <row r="12" spans="1:8" s="4" customFormat="1" x14ac:dyDescent="0.25">
      <c r="A12" s="40" t="s">
        <v>16</v>
      </c>
      <c r="B12" s="41" t="s">
        <v>42</v>
      </c>
      <c r="C12" s="31"/>
      <c r="D12" s="42"/>
      <c r="E12" s="42"/>
      <c r="F12" s="47">
        <f>'III. Asfalterska dela'!F24</f>
        <v>0</v>
      </c>
      <c r="G12" s="43"/>
      <c r="H12" s="43"/>
    </row>
    <row r="13" spans="1:8" s="4" customFormat="1" x14ac:dyDescent="0.25">
      <c r="A13" s="40" t="s">
        <v>20</v>
      </c>
      <c r="B13" s="41" t="s">
        <v>52</v>
      </c>
      <c r="C13" s="31"/>
      <c r="D13" s="42"/>
      <c r="E13" s="42"/>
      <c r="F13" s="47">
        <f>'IV. EI dela'!F16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rghm9dbiJlce9E9RNYHtoH9R8DU+ff/x2QMo2CXnPOOZ+bOpAaK778rALQijasnVpGJTcDzTbzumd1b+l8nfHg==" saltValue="78CB6iEHYnj6YvU3Ok+YDQ==" spinCount="100000" sheet="1" objects="1" scenarios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14/2016 – GK
VGRADNJA LOVILCA OLJ IN ODVAJANJE 
METEORNIH VOD NA RTP VELENJE&amp;C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view="pageLayout" topLeftCell="A4" zoomScaleNormal="100" workbookViewId="0">
      <selection activeCell="E20" sqref="E2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97" t="s">
        <v>7</v>
      </c>
      <c r="F2" s="97"/>
    </row>
    <row r="3" spans="1:6" s="6" customFormat="1" ht="18" customHeight="1" x14ac:dyDescent="0.3">
      <c r="A3" s="54"/>
      <c r="B3" s="55"/>
      <c r="C3" s="55"/>
      <c r="E3" s="97"/>
      <c r="F3" s="97"/>
    </row>
    <row r="4" spans="1:6" s="6" customFormat="1" ht="18" customHeight="1" x14ac:dyDescent="0.3">
      <c r="A4" s="54" t="s">
        <v>5</v>
      </c>
      <c r="B4" s="55" t="s">
        <v>6</v>
      </c>
      <c r="C4" s="55"/>
      <c r="E4" s="97"/>
      <c r="F4" s="97"/>
    </row>
    <row r="5" spans="1:6" s="7" customFormat="1" ht="18" customHeight="1" x14ac:dyDescent="0.3">
      <c r="A5" s="56"/>
      <c r="B5" s="57"/>
      <c r="C5" s="57"/>
      <c r="E5" s="97"/>
      <c r="F5" s="97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78">
        <v>1</v>
      </c>
      <c r="B10" s="70" t="s">
        <v>23</v>
      </c>
      <c r="C10" t="s">
        <v>21</v>
      </c>
      <c r="D10" s="2">
        <v>10</v>
      </c>
      <c r="E10" s="100"/>
      <c r="F10" s="49">
        <f t="shared" ref="F10" si="0">D10*E10</f>
        <v>0</v>
      </c>
    </row>
    <row r="11" spans="1:6" x14ac:dyDescent="0.25">
      <c r="A11" s="78"/>
      <c r="B11" s="71"/>
      <c r="D11" s="2"/>
      <c r="E11" s="49"/>
      <c r="F11" s="49"/>
    </row>
    <row r="12" spans="1:6" x14ac:dyDescent="0.25">
      <c r="A12" s="78">
        <v>2</v>
      </c>
      <c r="B12" s="70" t="s">
        <v>24</v>
      </c>
      <c r="C12" t="s">
        <v>22</v>
      </c>
      <c r="D12" s="2">
        <v>1</v>
      </c>
      <c r="E12" s="100"/>
      <c r="F12" s="49">
        <f>D12*E12</f>
        <v>0</v>
      </c>
    </row>
    <row r="13" spans="1:6" x14ac:dyDescent="0.25">
      <c r="A13" s="78"/>
      <c r="B13" s="77"/>
      <c r="C13" s="66"/>
      <c r="D13" s="67"/>
      <c r="E13" s="68"/>
      <c r="F13" s="68"/>
    </row>
    <row r="14" spans="1:6" x14ac:dyDescent="0.25">
      <c r="A14" s="78">
        <v>3</v>
      </c>
      <c r="B14" s="70" t="s">
        <v>25</v>
      </c>
      <c r="C14" t="s">
        <v>21</v>
      </c>
      <c r="D14" s="2">
        <v>11</v>
      </c>
      <c r="E14" s="100"/>
      <c r="F14" s="49">
        <f>D14*E14</f>
        <v>0</v>
      </c>
    </row>
    <row r="15" spans="1:6" x14ac:dyDescent="0.25">
      <c r="A15" s="65"/>
      <c r="B15" s="71"/>
      <c r="D15" s="2"/>
      <c r="E15" s="49"/>
      <c r="F15" s="49"/>
    </row>
    <row r="16" spans="1:6" ht="60" x14ac:dyDescent="0.25">
      <c r="A16" s="78">
        <v>4</v>
      </c>
      <c r="B16" s="70" t="s">
        <v>53</v>
      </c>
      <c r="C16" t="s">
        <v>2</v>
      </c>
      <c r="D16" s="67">
        <v>14</v>
      </c>
      <c r="E16" s="100"/>
      <c r="F16" s="49">
        <f>D16*E16</f>
        <v>0</v>
      </c>
    </row>
    <row r="17" spans="1:6" x14ac:dyDescent="0.25">
      <c r="A17" s="78"/>
      <c r="B17" s="71"/>
      <c r="D17" s="2"/>
      <c r="E17" s="49"/>
      <c r="F17" s="49"/>
    </row>
    <row r="18" spans="1:6" ht="60" x14ac:dyDescent="0.25">
      <c r="A18" s="78">
        <v>5</v>
      </c>
      <c r="B18" s="71" t="s">
        <v>26</v>
      </c>
      <c r="C18" t="s">
        <v>21</v>
      </c>
      <c r="D18" s="2">
        <v>11</v>
      </c>
      <c r="E18" s="100"/>
      <c r="F18" s="49">
        <f>E18*D18</f>
        <v>0</v>
      </c>
    </row>
    <row r="19" spans="1:6" x14ac:dyDescent="0.25">
      <c r="A19" s="78"/>
      <c r="B19" s="71"/>
      <c r="D19" s="2"/>
      <c r="E19" s="49"/>
      <c r="F19" s="49"/>
    </row>
    <row r="20" spans="1:6" ht="60" x14ac:dyDescent="0.25">
      <c r="A20" s="78">
        <v>6</v>
      </c>
      <c r="B20" s="70" t="s">
        <v>47</v>
      </c>
      <c r="C20" t="s">
        <v>21</v>
      </c>
      <c r="D20" s="2">
        <v>5</v>
      </c>
      <c r="E20" s="100"/>
      <c r="F20" s="49">
        <f>D20*E20</f>
        <v>0</v>
      </c>
    </row>
    <row r="21" spans="1:6" ht="15.75" thickBot="1" x14ac:dyDescent="0.3">
      <c r="B21" s="28"/>
      <c r="D21" s="2"/>
      <c r="E21" s="49"/>
      <c r="F21" s="49"/>
    </row>
    <row r="22" spans="1:6" s="15" customFormat="1" ht="30.75" thickBot="1" x14ac:dyDescent="0.3">
      <c r="A22" s="50"/>
      <c r="B22" s="25" t="s">
        <v>45</v>
      </c>
      <c r="C22" s="51"/>
      <c r="D22" s="52"/>
      <c r="E22" s="52"/>
      <c r="F22" s="53">
        <f>SUM(F10:F20)</f>
        <v>0</v>
      </c>
    </row>
    <row r="28" spans="1:6" s="4" customFormat="1" x14ac:dyDescent="0.25">
      <c r="A28" s="3"/>
      <c r="B28"/>
      <c r="C28"/>
      <c r="D28"/>
      <c r="E28"/>
      <c r="F28"/>
    </row>
    <row r="33" spans="1:6" x14ac:dyDescent="0.25">
      <c r="A33" s="58"/>
      <c r="B33" s="60"/>
      <c r="C33" s="60"/>
      <c r="D33" s="60"/>
      <c r="E33" s="60"/>
      <c r="F33" s="60"/>
    </row>
  </sheetData>
  <sheetProtection algorithmName="SHA-512" hashValue="qsBR4Mk/xNTPbI/kdMRk1/Z4h/J5K1VBHhvxxphM5ovJqlgd98Cdr56lojRfVaovnSNsKApy+DO3/FsrEovy/w==" saltValue="Pbz3DWCd6SyenD/pG0bFDg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14/2016 – GK
VGRADNJA LOVILCA OLJ IN ODVAJANJE 
METEORNIH VOD NA RTP VELENJE&amp;C
                                                                                                            &amp;G</oddHeader>
    <oddFooter>&amp;CStran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6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3"/>
      <c r="E2" s="97" t="s">
        <v>7</v>
      </c>
      <c r="F2" s="97"/>
    </row>
    <row r="3" spans="1:6" ht="18" customHeight="1" x14ac:dyDescent="0.3">
      <c r="A3" s="54"/>
      <c r="B3" s="55"/>
      <c r="C3" s="55"/>
      <c r="D3" s="84"/>
      <c r="E3" s="97"/>
      <c r="F3" s="97"/>
    </row>
    <row r="4" spans="1:6" ht="18" customHeight="1" x14ac:dyDescent="0.3">
      <c r="A4" s="54" t="s">
        <v>5</v>
      </c>
      <c r="B4" s="55" t="s">
        <v>6</v>
      </c>
      <c r="C4" s="55"/>
      <c r="D4" s="84"/>
      <c r="E4" s="97"/>
      <c r="F4" s="97"/>
    </row>
    <row r="5" spans="1:6" ht="18" customHeight="1" x14ac:dyDescent="0.3">
      <c r="A5" s="56"/>
      <c r="B5" s="57"/>
      <c r="C5" s="57"/>
      <c r="D5" s="85"/>
      <c r="E5" s="97"/>
      <c r="F5" s="97"/>
    </row>
    <row r="6" spans="1:6" ht="47.25" customHeight="1" x14ac:dyDescent="0.25">
      <c r="A6" s="12" t="s">
        <v>14</v>
      </c>
      <c r="B6" s="98" t="s">
        <v>59</v>
      </c>
      <c r="C6" s="99"/>
      <c r="D6" s="99"/>
      <c r="E6" s="99"/>
      <c r="F6" s="99"/>
    </row>
    <row r="7" spans="1:6" x14ac:dyDescent="0.25">
      <c r="A7" s="12"/>
      <c r="B7" s="63"/>
      <c r="C7" s="64"/>
      <c r="D7" s="86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7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88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89"/>
      <c r="E10" s="20"/>
      <c r="F10" s="20"/>
    </row>
    <row r="11" spans="1:6" x14ac:dyDescent="0.25">
      <c r="B11" s="1"/>
      <c r="D11" s="81"/>
      <c r="E11" s="2"/>
      <c r="F11" s="2"/>
    </row>
    <row r="12" spans="1:6" ht="90" x14ac:dyDescent="0.25">
      <c r="A12" s="3">
        <v>1</v>
      </c>
      <c r="B12" s="71" t="s">
        <v>48</v>
      </c>
      <c r="C12" t="s">
        <v>1</v>
      </c>
      <c r="D12" s="81">
        <v>81</v>
      </c>
      <c r="E12" s="101"/>
      <c r="F12" s="49">
        <f>E12*D12</f>
        <v>0</v>
      </c>
    </row>
    <row r="13" spans="1:6" x14ac:dyDescent="0.25">
      <c r="B13" s="71"/>
      <c r="D13" s="81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1">
        <v>11</v>
      </c>
      <c r="E14" s="101"/>
      <c r="F14" s="49">
        <f>E14*D14</f>
        <v>0</v>
      </c>
    </row>
    <row r="15" spans="1:6" x14ac:dyDescent="0.25">
      <c r="B15" s="71"/>
      <c r="D15" s="81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</v>
      </c>
      <c r="E16" s="100"/>
      <c r="F16" s="49">
        <f>E16*D16</f>
        <v>0</v>
      </c>
    </row>
    <row r="17" spans="1:6" x14ac:dyDescent="0.25">
      <c r="B17" s="71"/>
      <c r="D17" s="81"/>
      <c r="E17" s="2"/>
      <c r="F17" s="49"/>
    </row>
    <row r="18" spans="1:6" ht="91.5" customHeight="1" x14ac:dyDescent="0.25">
      <c r="A18" s="3">
        <v>4</v>
      </c>
      <c r="B18" s="71" t="s">
        <v>50</v>
      </c>
      <c r="C18" t="s">
        <v>21</v>
      </c>
      <c r="D18" s="81">
        <v>3</v>
      </c>
      <c r="E18" s="101"/>
      <c r="F18" s="49">
        <f>E18*D18</f>
        <v>0</v>
      </c>
    </row>
    <row r="19" spans="1:6" s="79" customFormat="1" x14ac:dyDescent="0.25">
      <c r="A19" s="78"/>
      <c r="B19" s="71"/>
      <c r="D19" s="81"/>
      <c r="E19" s="2"/>
      <c r="F19" s="80"/>
    </row>
    <row r="20" spans="1:6" s="79" customFormat="1" ht="91.5" customHeight="1" x14ac:dyDescent="0.25">
      <c r="A20" s="78">
        <v>5</v>
      </c>
      <c r="B20" s="71" t="s">
        <v>60</v>
      </c>
      <c r="C20" s="79" t="s">
        <v>21</v>
      </c>
      <c r="D20" s="81">
        <v>7</v>
      </c>
      <c r="E20" s="101"/>
      <c r="F20" s="80">
        <f>E20*D20</f>
        <v>0</v>
      </c>
    </row>
    <row r="21" spans="1:6" x14ac:dyDescent="0.25">
      <c r="B21" s="71"/>
      <c r="D21" s="81"/>
      <c r="E21" s="2"/>
      <c r="F21" s="49"/>
    </row>
    <row r="22" spans="1:6" ht="77.25" customHeight="1" x14ac:dyDescent="0.25">
      <c r="A22" s="3">
        <v>6</v>
      </c>
      <c r="B22" s="70" t="s">
        <v>64</v>
      </c>
      <c r="C22" t="s">
        <v>0</v>
      </c>
      <c r="D22" s="81">
        <v>2</v>
      </c>
      <c r="E22" s="101"/>
      <c r="F22" s="49">
        <f>E22*D22</f>
        <v>0</v>
      </c>
    </row>
    <row r="23" spans="1:6" x14ac:dyDescent="0.25">
      <c r="B23" s="71"/>
      <c r="D23" s="81"/>
      <c r="E23" s="2"/>
      <c r="F23" s="49"/>
    </row>
    <row r="24" spans="1:6" ht="135" x14ac:dyDescent="0.25">
      <c r="A24" s="3">
        <v>7</v>
      </c>
      <c r="B24" s="74" t="s">
        <v>61</v>
      </c>
      <c r="C24" t="s">
        <v>0</v>
      </c>
      <c r="D24" s="81">
        <v>1</v>
      </c>
      <c r="E24" s="101"/>
      <c r="F24" s="49">
        <f>E24*D24</f>
        <v>0</v>
      </c>
    </row>
    <row r="25" spans="1:6" x14ac:dyDescent="0.25">
      <c r="B25" s="71"/>
      <c r="D25" s="81"/>
      <c r="E25" s="2"/>
      <c r="F25" s="49"/>
    </row>
    <row r="26" spans="1:6" ht="285" x14ac:dyDescent="0.25">
      <c r="A26" s="3">
        <v>8</v>
      </c>
      <c r="B26" s="70" t="s">
        <v>65</v>
      </c>
      <c r="C26" t="s">
        <v>0</v>
      </c>
      <c r="D26" s="81">
        <v>1</v>
      </c>
      <c r="E26" s="101"/>
      <c r="F26" s="49">
        <f>E26*D26</f>
        <v>0</v>
      </c>
    </row>
    <row r="27" spans="1:6" x14ac:dyDescent="0.25">
      <c r="B27" s="70"/>
      <c r="E27" s="49"/>
      <c r="F27" s="49"/>
    </row>
    <row r="28" spans="1:6" ht="75" x14ac:dyDescent="0.25">
      <c r="A28" s="3">
        <v>9</v>
      </c>
      <c r="B28" s="70" t="s">
        <v>30</v>
      </c>
      <c r="C28" t="s">
        <v>1</v>
      </c>
      <c r="D28" s="81">
        <v>13</v>
      </c>
      <c r="E28" s="101"/>
      <c r="F28" s="49">
        <f>E28*D28</f>
        <v>0</v>
      </c>
    </row>
    <row r="29" spans="1:6" x14ac:dyDescent="0.25">
      <c r="B29" s="71"/>
      <c r="D29" s="81"/>
      <c r="E29" s="2"/>
      <c r="F29" s="49"/>
    </row>
    <row r="30" spans="1:6" ht="120" x14ac:dyDescent="0.25">
      <c r="A30" s="3">
        <v>10</v>
      </c>
      <c r="B30" s="70" t="s">
        <v>31</v>
      </c>
      <c r="C30" t="s">
        <v>1</v>
      </c>
      <c r="D30" s="69">
        <v>60</v>
      </c>
      <c r="E30" s="102"/>
      <c r="F30" s="49">
        <f>E30*D30</f>
        <v>0</v>
      </c>
    </row>
    <row r="31" spans="1:6" x14ac:dyDescent="0.25">
      <c r="B31" s="71"/>
      <c r="D31" s="81"/>
      <c r="E31" s="2"/>
      <c r="F31" s="49"/>
    </row>
    <row r="32" spans="1:6" ht="60" x14ac:dyDescent="0.25">
      <c r="A32" s="3">
        <v>11</v>
      </c>
      <c r="B32" s="70" t="s">
        <v>58</v>
      </c>
      <c r="C32" t="s">
        <v>1</v>
      </c>
      <c r="D32" s="81">
        <v>21</v>
      </c>
      <c r="E32" s="101"/>
      <c r="F32" s="49">
        <f>E32*D32</f>
        <v>0</v>
      </c>
    </row>
    <row r="33" spans="1:6" x14ac:dyDescent="0.25">
      <c r="B33" s="74"/>
      <c r="D33" s="81"/>
      <c r="E33" s="2"/>
      <c r="F33" s="49"/>
    </row>
    <row r="34" spans="1:6" ht="45" x14ac:dyDescent="0.25">
      <c r="A34" s="3">
        <v>12</v>
      </c>
      <c r="B34" s="70" t="s">
        <v>54</v>
      </c>
      <c r="C34" t="s">
        <v>0</v>
      </c>
      <c r="D34" s="69">
        <v>6</v>
      </c>
      <c r="E34" s="100"/>
      <c r="F34" s="49">
        <f>E34*D34</f>
        <v>0</v>
      </c>
    </row>
    <row r="35" spans="1:6" x14ac:dyDescent="0.25">
      <c r="B35" s="71"/>
      <c r="D35" s="81"/>
      <c r="E35" s="2"/>
      <c r="F35" s="49"/>
    </row>
    <row r="36" spans="1:6" ht="90.75" customHeight="1" x14ac:dyDescent="0.25">
      <c r="A36" s="3">
        <v>13</v>
      </c>
      <c r="B36" s="71" t="s">
        <v>43</v>
      </c>
      <c r="C36" t="s">
        <v>0</v>
      </c>
      <c r="D36" s="81">
        <v>1</v>
      </c>
      <c r="E36" s="101"/>
      <c r="F36" s="49">
        <f>E36*D36</f>
        <v>0</v>
      </c>
    </row>
    <row r="37" spans="1:6" x14ac:dyDescent="0.25">
      <c r="B37" s="71"/>
      <c r="D37" s="81"/>
      <c r="E37" s="2"/>
      <c r="F37" s="49"/>
    </row>
    <row r="38" spans="1:6" ht="105" x14ac:dyDescent="0.25">
      <c r="A38" s="3">
        <v>14</v>
      </c>
      <c r="B38" s="71" t="s">
        <v>33</v>
      </c>
      <c r="C38" t="s">
        <v>0</v>
      </c>
      <c r="D38" s="81">
        <v>1</v>
      </c>
      <c r="E38" s="101"/>
      <c r="F38" s="49">
        <f>E38*D38</f>
        <v>0</v>
      </c>
    </row>
    <row r="39" spans="1:6" s="79" customFormat="1" x14ac:dyDescent="0.25">
      <c r="A39" s="78"/>
      <c r="B39" s="71"/>
      <c r="D39" s="81"/>
      <c r="E39" s="2"/>
      <c r="F39" s="80"/>
    </row>
    <row r="40" spans="1:6" s="79" customFormat="1" ht="90" x14ac:dyDescent="0.25">
      <c r="A40" s="78">
        <v>15</v>
      </c>
      <c r="B40" s="92" t="s">
        <v>62</v>
      </c>
      <c r="C40" s="79" t="s">
        <v>0</v>
      </c>
      <c r="D40" s="81">
        <v>1</v>
      </c>
      <c r="E40" s="101"/>
      <c r="F40" s="80">
        <f>E40*D40</f>
        <v>0</v>
      </c>
    </row>
    <row r="41" spans="1:6" s="4" customFormat="1" x14ac:dyDescent="0.25">
      <c r="A41" s="3"/>
      <c r="B41" s="71"/>
      <c r="C41"/>
      <c r="D41" s="81"/>
      <c r="E41" s="2"/>
      <c r="F41" s="49"/>
    </row>
    <row r="42" spans="1:6" ht="15" customHeight="1" x14ac:dyDescent="0.25">
      <c r="A42" s="3">
        <v>16</v>
      </c>
      <c r="B42" s="70" t="s">
        <v>34</v>
      </c>
      <c r="C42" t="s">
        <v>21</v>
      </c>
      <c r="D42" s="81">
        <v>10</v>
      </c>
      <c r="E42" s="101"/>
      <c r="F42" s="49">
        <f>E42*D42</f>
        <v>0</v>
      </c>
    </row>
    <row r="43" spans="1:6" x14ac:dyDescent="0.25">
      <c r="B43" s="71"/>
      <c r="D43" s="81"/>
      <c r="E43" s="2"/>
      <c r="F43" s="49"/>
    </row>
    <row r="44" spans="1:6" ht="45" x14ac:dyDescent="0.25">
      <c r="A44" s="3">
        <v>17</v>
      </c>
      <c r="B44" s="70" t="s">
        <v>35</v>
      </c>
      <c r="C44" t="s">
        <v>0</v>
      </c>
      <c r="D44" s="81">
        <v>1</v>
      </c>
      <c r="E44" s="101"/>
      <c r="F44" s="49">
        <f>E44*D44</f>
        <v>0</v>
      </c>
    </row>
    <row r="45" spans="1:6" ht="15.75" thickBot="1" x14ac:dyDescent="0.3">
      <c r="B45" s="28"/>
      <c r="D45" s="81"/>
      <c r="E45" s="2"/>
      <c r="F45" s="49"/>
    </row>
    <row r="46" spans="1:6" ht="15.75" thickBot="1" x14ac:dyDescent="0.3">
      <c r="A46" s="50"/>
      <c r="B46" s="25" t="s">
        <v>44</v>
      </c>
      <c r="C46" s="51"/>
      <c r="D46" s="90"/>
      <c r="E46" s="52"/>
      <c r="F46" s="53">
        <f>SUM(F12:F44)</f>
        <v>0</v>
      </c>
    </row>
  </sheetData>
  <sheetProtection algorithmName="SHA-512" hashValue="2hDgIHaQTCPPHYSLGGtB+yz904kktxeQVk+1PLuLBFcTn0FqSTzv57k5AbqnKPNYIDCK7Crcw7afc8oMDC7hkQ==" saltValue="XDb70i1OTL2tniIsOEqp/w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14/2016 – GK
VGRADNJA LOVILCA OLJ IN ODVAJANJE 
METEORNIH VOD NA RTP VELENJE&amp;C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5"/>
  <sheetViews>
    <sheetView view="pageLayout" topLeftCell="A7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7" t="s">
        <v>7</v>
      </c>
      <c r="F2" s="97"/>
    </row>
    <row r="3" spans="1:6" ht="18" customHeight="1" x14ac:dyDescent="0.3">
      <c r="A3" s="54"/>
      <c r="B3" s="55"/>
      <c r="C3" s="55"/>
      <c r="D3" s="6"/>
      <c r="E3" s="97"/>
      <c r="F3" s="97"/>
    </row>
    <row r="4" spans="1:6" ht="18" customHeight="1" x14ac:dyDescent="0.3">
      <c r="A4" s="54" t="s">
        <v>5</v>
      </c>
      <c r="B4" s="55" t="s">
        <v>6</v>
      </c>
      <c r="C4" s="55"/>
      <c r="D4" s="6"/>
      <c r="E4" s="97"/>
      <c r="F4" s="97"/>
    </row>
    <row r="5" spans="1:6" ht="18" customHeight="1" x14ac:dyDescent="0.3">
      <c r="A5" s="56"/>
      <c r="B5" s="57"/>
      <c r="C5" s="57"/>
      <c r="D5" s="7"/>
      <c r="E5" s="97"/>
      <c r="F5" s="97"/>
    </row>
    <row r="6" spans="1:6" ht="30" customHeight="1" x14ac:dyDescent="0.25">
      <c r="A6" s="12" t="s">
        <v>14</v>
      </c>
      <c r="B6" s="98" t="s">
        <v>37</v>
      </c>
      <c r="C6" s="99"/>
      <c r="D6" s="99"/>
      <c r="E6" s="99"/>
      <c r="F6" s="99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36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38</v>
      </c>
      <c r="C12" t="s">
        <v>2</v>
      </c>
      <c r="D12" s="2">
        <v>14</v>
      </c>
      <c r="E12" s="101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63</v>
      </c>
      <c r="C14" t="s">
        <v>21</v>
      </c>
      <c r="D14" s="2">
        <v>11</v>
      </c>
      <c r="E14" s="101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66</v>
      </c>
      <c r="C16" t="s">
        <v>22</v>
      </c>
      <c r="D16" s="2">
        <v>1</v>
      </c>
      <c r="E16" s="101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55</v>
      </c>
      <c r="C18" t="s">
        <v>2</v>
      </c>
      <c r="D18" s="67">
        <v>14</v>
      </c>
      <c r="E18" s="101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46</v>
      </c>
      <c r="C20" t="s">
        <v>2</v>
      </c>
      <c r="D20" s="2">
        <v>2</v>
      </c>
      <c r="E20" s="101"/>
      <c r="F20" s="49">
        <f>E20*D20</f>
        <v>0</v>
      </c>
    </row>
    <row r="21" spans="1:6" x14ac:dyDescent="0.25">
      <c r="B21" s="28"/>
      <c r="D21" s="2"/>
      <c r="E21" s="2"/>
      <c r="F21" s="49"/>
    </row>
    <row r="22" spans="1:6" ht="30" x14ac:dyDescent="0.25">
      <c r="A22" s="3">
        <v>6</v>
      </c>
      <c r="B22" s="70" t="s">
        <v>39</v>
      </c>
      <c r="C22" t="s">
        <v>21</v>
      </c>
      <c r="D22" s="2">
        <v>5</v>
      </c>
      <c r="E22" s="101"/>
      <c r="F22" s="49">
        <f>E22*D22</f>
        <v>0</v>
      </c>
    </row>
    <row r="23" spans="1:6" ht="15.75" thickBot="1" x14ac:dyDescent="0.3">
      <c r="B23" s="1"/>
      <c r="D23" s="2"/>
      <c r="E23" s="2"/>
      <c r="F23" s="49"/>
    </row>
    <row r="24" spans="1:6" ht="15.75" thickBot="1" x14ac:dyDescent="0.3">
      <c r="A24" s="50"/>
      <c r="B24" s="75" t="s">
        <v>56</v>
      </c>
      <c r="C24" s="51"/>
      <c r="D24" s="52"/>
      <c r="E24" s="52"/>
      <c r="F24" s="53">
        <f>SUM(F12:F22)</f>
        <v>0</v>
      </c>
    </row>
    <row r="26" spans="1:6" x14ac:dyDescent="0.25">
      <c r="B26" s="76"/>
    </row>
    <row r="28" spans="1:6" x14ac:dyDescent="0.25">
      <c r="B28" s="70"/>
    </row>
    <row r="55" spans="1:6" x14ac:dyDescent="0.25">
      <c r="A55" s="58"/>
      <c r="B55" s="60"/>
      <c r="C55" s="60"/>
      <c r="D55" s="60"/>
      <c r="E55" s="60"/>
      <c r="F55" s="60"/>
    </row>
  </sheetData>
  <sheetProtection algorithmName="SHA-512" hashValue="XygWy14j3eKZQO35Jj4OeRV83m8bTm+RNvHdLmPMdECuGGllfVZOFgN8T9SKA0DkEHcJBfl12CdDVJwt7U5BYw==" saltValue="J8zbxqcPodRs+xPQX8SS8g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14/2016 – GK
VGRADNJA LOVILCA OLJ IN ODVAJANJE 
METEORNIH VOD NA RTP VELENJE&amp;C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tabSelected="1" view="pageLayout" topLeftCell="A4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7" t="s">
        <v>7</v>
      </c>
      <c r="F2" s="97"/>
    </row>
    <row r="3" spans="1:6" ht="18" customHeight="1" x14ac:dyDescent="0.3">
      <c r="A3" s="54"/>
      <c r="B3" s="55"/>
      <c r="C3" s="55"/>
      <c r="D3" s="6"/>
      <c r="E3" s="97"/>
      <c r="F3" s="97"/>
    </row>
    <row r="4" spans="1:6" ht="18" customHeight="1" x14ac:dyDescent="0.3">
      <c r="A4" s="54" t="s">
        <v>5</v>
      </c>
      <c r="B4" s="55" t="s">
        <v>6</v>
      </c>
      <c r="C4" s="55"/>
      <c r="D4" s="6"/>
      <c r="E4" s="97"/>
      <c r="F4" s="97"/>
    </row>
    <row r="5" spans="1:6" ht="18" customHeight="1" x14ac:dyDescent="0.3">
      <c r="A5" s="56"/>
      <c r="B5" s="57"/>
      <c r="C5" s="57"/>
      <c r="D5" s="7"/>
      <c r="E5" s="97"/>
      <c r="F5" s="97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49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3">
        <v>1</v>
      </c>
      <c r="B10" s="70" t="s">
        <v>57</v>
      </c>
      <c r="C10" t="s">
        <v>21</v>
      </c>
      <c r="D10" s="2">
        <v>16</v>
      </c>
      <c r="E10" s="101"/>
      <c r="F10" s="49">
        <f>D10*E10</f>
        <v>0</v>
      </c>
    </row>
    <row r="11" spans="1:6" x14ac:dyDescent="0.25">
      <c r="D11" s="2"/>
      <c r="E11" s="2"/>
      <c r="F11" s="49"/>
    </row>
    <row r="12" spans="1:6" ht="92.25" customHeight="1" x14ac:dyDescent="0.25">
      <c r="A12" s="3">
        <v>2</v>
      </c>
      <c r="B12" s="93" t="s">
        <v>67</v>
      </c>
      <c r="C12" t="s">
        <v>21</v>
      </c>
      <c r="D12" s="2">
        <v>60</v>
      </c>
      <c r="E12" s="101"/>
      <c r="F12" s="49">
        <f>D12*E12</f>
        <v>0</v>
      </c>
    </row>
    <row r="13" spans="1:6" x14ac:dyDescent="0.25">
      <c r="B13" s="71"/>
      <c r="D13" s="2"/>
      <c r="E13" s="2"/>
      <c r="F13" s="49"/>
    </row>
    <row r="14" spans="1:6" s="91" customFormat="1" ht="92.25" customHeight="1" x14ac:dyDescent="0.25">
      <c r="A14" s="78">
        <v>3</v>
      </c>
      <c r="B14" s="93" t="s">
        <v>68</v>
      </c>
      <c r="C14" s="91" t="s">
        <v>21</v>
      </c>
      <c r="D14" s="2">
        <v>32</v>
      </c>
      <c r="E14" s="101"/>
      <c r="F14" s="80">
        <f>D14*E14</f>
        <v>0</v>
      </c>
    </row>
    <row r="15" spans="1:6" ht="15.75" thickBot="1" x14ac:dyDescent="0.3">
      <c r="B15" s="1"/>
      <c r="D15" s="2"/>
      <c r="E15" s="2"/>
      <c r="F15" s="80"/>
    </row>
    <row r="16" spans="1:6" s="4" customFormat="1" ht="15.75" thickBot="1" x14ac:dyDescent="0.3">
      <c r="A16" s="50"/>
      <c r="B16" s="25" t="s">
        <v>51</v>
      </c>
      <c r="C16" s="51"/>
      <c r="D16" s="52"/>
      <c r="E16" s="52"/>
      <c r="F16" s="53">
        <f>SUM(F10:F15)</f>
        <v>0</v>
      </c>
    </row>
    <row r="18" spans="2:4" x14ac:dyDescent="0.25">
      <c r="B18" s="4"/>
      <c r="D18" s="66"/>
    </row>
    <row r="24" spans="2:4" x14ac:dyDescent="0.25">
      <c r="B24" s="74"/>
    </row>
    <row r="26" spans="2:4" x14ac:dyDescent="0.25">
      <c r="B26" s="76"/>
    </row>
    <row r="28" spans="2:4" x14ac:dyDescent="0.25">
      <c r="B28" s="70"/>
    </row>
    <row r="33" spans="1:6" x14ac:dyDescent="0.25">
      <c r="A33" s="58"/>
      <c r="B33" s="60"/>
      <c r="C33" s="60"/>
      <c r="D33" s="60"/>
      <c r="E33" s="60"/>
      <c r="F33" s="60"/>
    </row>
  </sheetData>
  <sheetProtection algorithmName="SHA-512" hashValue="S9LtotGaUFj0jE5KDfNXpGbKjk6ZLmOdaOQFww1TVdTdOPhyb2JIuEWA0kdMGSS9Wl1mqvhoMO/rHi4fHltVxg==" saltValue="NIaE1UsFvp4J4zmeH+p5Mw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14/2016 – GK
VGRADNJA LOVILCA OLJ IN ODVAJANJE 
METEORNIH VOD NA RTP VELENJE&amp;C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2016-06-13T10:56:43Z</cp:lastPrinted>
  <dcterms:created xsi:type="dcterms:W3CDTF">2015-12-30T10:57:52Z</dcterms:created>
  <dcterms:modified xsi:type="dcterms:W3CDTF">2016-06-29T11:35:11Z</dcterms:modified>
</cp:coreProperties>
</file>