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 activeTab="4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28" i="7" l="1"/>
  <c r="F14" i="25" l="1"/>
  <c r="F42" i="7"/>
  <c r="F20" i="7"/>
  <c r="F16" i="22" l="1"/>
  <c r="F22" i="22" l="1"/>
  <c r="F20" i="22"/>
  <c r="F36" i="7"/>
  <c r="F20" i="24"/>
  <c r="F18" i="24"/>
  <c r="F16" i="24"/>
  <c r="F46" i="7"/>
  <c r="F44" i="7"/>
  <c r="F40" i="7"/>
  <c r="F16" i="7"/>
  <c r="F32" i="7"/>
  <c r="F30" i="7"/>
  <c r="F12" i="7"/>
  <c r="F12" i="25" l="1"/>
  <c r="F10" i="25"/>
  <c r="F14" i="24"/>
  <c r="F12" i="24"/>
  <c r="F22" i="24" s="1"/>
  <c r="F38" i="7"/>
  <c r="F26" i="7"/>
  <c r="F24" i="7"/>
  <c r="F34" i="7"/>
  <c r="F14" i="7"/>
  <c r="F18" i="22"/>
  <c r="F14" i="22"/>
  <c r="F12" i="22"/>
  <c r="F22" i="7"/>
  <c r="F18" i="7"/>
  <c r="F16" i="25" l="1"/>
  <c r="F48" i="7"/>
  <c r="F11" i="30" s="1"/>
  <c r="F10" i="22"/>
  <c r="F24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<sst xmlns="http://schemas.openxmlformats.org/spreadsheetml/2006/main" count="136" uniqueCount="71">
  <si>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</si>
  <si>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</si>
  <si>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</si>
  <si>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</si>
  <si>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</si>
  <si>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</si>
  <si>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</si>
  <si>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</si>
  <si>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</si>
  <si>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</si>
  <si>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</si>
  <si>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</si>
  <si>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</si>
  <si>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</si>
  <si>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</si>
  <si>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</si>
  <si>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</si>
  <si>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</si>
  <si>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</si>
  <si>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</si>
  <si>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</si>
  <si>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</si>
  <si>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</si>
  <si>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</si>
  <si>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</si>
  <si>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</si>
  <si>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</si>
  <si>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</si>
  <si>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</si>
  <si>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</si>
  <si>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</si>
  <si>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</si>
  <si>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</si>
  <si>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</si>
  <si>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</si>
  <si>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</si>
  <si>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</si>
  <si>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</si>
  <si>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</si>
  <si>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</si>
  <si>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</si>
  <si>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</si>
  <si>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</si>
  <si>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</si>
  <si>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</si>
  <si>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</si>
  <si>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</si>
  <si>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Odstranitev humusa v območju zelenic v globini 20 cm, deponirati na gradbišču in ponovno vgraditi po končanih gradbenih delih ter ponovna zatravitev</t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</si>
  <si>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</si>
  <si>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</si>
  <si>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</si>
  <si>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</si>
  <si>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</si>
  <si>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</si>
  <si>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</si>
  <si>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</si>
  <si>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</si>
  <si>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</si>
  <si>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t>kom</t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</si>
  <si>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</si>
  <si>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</si>
  <si>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</si>
  <si>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</si>
  <si>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</si>
  <si>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 xml:space="preserve">Premaz kontaktnih površin prstanov LTŽ jaškov (1 pokrov </t>
    </r>
    <r>
      <rPr>
        <b/>
        <sz val="11"/>
        <color theme="1"/>
        <rFont val="Calibri"/>
        <family val="2"/>
        <charset val="238"/>
      </rPr>
      <t>Ø60 cm)</t>
    </r>
  </si>
  <si>
    <r>
      <t xml:space="preserve">Izdelava ponikovalnice iz perforiranih betonskih cevi </t>
    </r>
    <r>
      <rPr>
        <b/>
        <sz val="11"/>
        <color theme="1"/>
        <rFont val="Calibri"/>
        <family val="2"/>
        <charset val="238"/>
      </rPr>
      <t>Ø120 cm, do globine 4,00 m z LTŽ pokrovom Ø60 B125, kompletno z izdelavo AB venca C25/30 in obdelavo priključkov (PO)</t>
    </r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</si>
  <si>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1,50 m z LTŽ pokrovom Ø60 D400, kompletno z izdelavo AB venca C25/30 in obdelavo priključkov (J1, J2)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</si>
  <si>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-2,56 m | v ceno vključiti tudi pokrovno ploščo za cev in 1× LTŽ pokrov nosilnosti D400 kN ter priključek za pripravo za jemanje vzorcev ter pripravo samo.</t>
    </r>
  </si>
  <si>
    <r>
      <t xml:space="preserve">Kronsko prevrtanje AB sten obstoječih oljnih jam pod transformatorji v debelini 20 cm, </t>
    </r>
    <r>
      <rPr>
        <sz val="11"/>
        <color theme="1"/>
        <rFont val="Calibri"/>
        <family val="2"/>
        <charset val="238"/>
        <scheme val="minor"/>
      </rPr>
      <t>ter nakladanje in transportom ruševin na trajno deponijo do 10 km. Pri formiranju cene upoštevati velikost odprtine za priključevanje PVC cevi DN160 in vgradnjo namenskega gumijastega LKS tesnila.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</si>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</sst>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0" fontId="16" fillId="0" borderId="0" xfId="0" applyFont="1" applyAlignment="1">
      <alignment horizontal="left" vertical="top" wrapText="1"/>
    </xf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42" applyNumberFormat="1" applyFont="1" applyProtection="1">
      <protection locked="0"/>
    </xf>
    <xf numFmtId="43" fontId="0" fillId="0" borderId="0" xfId="42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zoomScaleNormal="100" workbookViewId="0">
      <selection activeCell="B10" sqref="B1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96" t="s">
        <v>18</v>
      </c>
      <c r="B2" s="97"/>
      <c r="C2" s="98"/>
      <c r="D2" s="55"/>
      <c r="E2" s="99" t="s">
        <v>7</v>
      </c>
      <c r="F2" s="99"/>
    </row>
    <row r="3" spans="1:8" s="6" customFormat="1" ht="18" customHeight="1" x14ac:dyDescent="0.3">
      <c r="A3" s="98"/>
      <c r="B3" s="98"/>
      <c r="C3" s="98"/>
      <c r="E3" s="99"/>
      <c r="F3" s="99"/>
    </row>
    <row r="4" spans="1:8" s="6" customFormat="1" ht="18" customHeight="1" x14ac:dyDescent="0.3">
      <c r="A4" s="98"/>
      <c r="B4" s="98"/>
      <c r="C4" s="98"/>
      <c r="E4" s="99"/>
      <c r="F4" s="99"/>
    </row>
    <row r="5" spans="1:8" s="7" customFormat="1" ht="18" customHeight="1" x14ac:dyDescent="0.3">
      <c r="A5" s="98"/>
      <c r="B5" s="98"/>
      <c r="C5" s="98"/>
      <c r="E5" s="99"/>
      <c r="F5" s="99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39</v>
      </c>
      <c r="C10" s="31"/>
      <c r="D10" s="42"/>
      <c r="E10" s="42"/>
      <c r="F10" s="47">
        <f>'I. Prip. in zaklj. dela'!F24</f>
        <v>0</v>
      </c>
      <c r="G10" s="43"/>
      <c r="H10" s="43"/>
    </row>
    <row r="11" spans="1:8" s="4" customFormat="1" x14ac:dyDescent="0.25">
      <c r="A11" s="40" t="s">
        <v>15</v>
      </c>
      <c r="B11" s="41" t="s">
        <v>40</v>
      </c>
      <c r="C11" s="31"/>
      <c r="D11" s="42"/>
      <c r="E11" s="42"/>
      <c r="F11" s="47">
        <f>'II. Kanalizacija'!F48</f>
        <v>0</v>
      </c>
      <c r="G11" s="43"/>
      <c r="H11" s="43"/>
    </row>
    <row r="12" spans="1:8" s="4" customFormat="1" x14ac:dyDescent="0.25">
      <c r="A12" s="40" t="s">
        <v>16</v>
      </c>
      <c r="B12" s="41" t="s">
        <v>41</v>
      </c>
      <c r="C12" s="31"/>
      <c r="D12" s="42"/>
      <c r="E12" s="42"/>
      <c r="F12" s="47">
        <f>'III. Asfalterska dela'!F22</f>
        <v>0</v>
      </c>
      <c r="G12" s="43"/>
      <c r="H12" s="43"/>
    </row>
    <row r="13" spans="1:8" s="4" customFormat="1" x14ac:dyDescent="0.25">
      <c r="A13" s="40" t="s">
        <v>20</v>
      </c>
      <c r="B13" s="41" t="s">
        <v>51</v>
      </c>
      <c r="C13" s="31"/>
      <c r="D13" s="42"/>
      <c r="E13" s="42"/>
      <c r="F13" s="47">
        <f>'IV. EI dela'!F16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gt7nvOmjkYL8nDAV7rN9PkTHQn2zWWgCkKek45FCc6hUWYYJH0N4bFYpJet0pR/3a4DpmD2s/9dgy8wrCwHcEQ==" saltValue="HAhYGrBDxht1ZMJWd49Vjw==" spinCount="100000" sheet="1" objects="1" scenarios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17/2016 – GK
VGRADNJA LOVILCA OLJ IN ODVAJANJE 
METEORNIH VOD NA RTP SLOVENJ GRADEC&amp;C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5"/>
  <sheetViews>
    <sheetView view="pageLayout" topLeftCell="A10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s="6" customFormat="1" ht="18" customHeight="1" x14ac:dyDescent="0.3">
      <c r="A3" s="54"/>
      <c r="B3" s="55"/>
      <c r="C3" s="55"/>
      <c r="E3" s="99"/>
      <c r="F3" s="99"/>
    </row>
    <row r="4" spans="1:6" s="6" customFormat="1" ht="18" customHeight="1" x14ac:dyDescent="0.3">
      <c r="A4" s="54" t="s">
        <v>5</v>
      </c>
      <c r="B4" s="55" t="s">
        <v>6</v>
      </c>
      <c r="C4" s="55"/>
      <c r="E4" s="99"/>
      <c r="F4" s="99"/>
    </row>
    <row r="5" spans="1:6" s="7" customFormat="1" ht="18" customHeight="1" x14ac:dyDescent="0.3">
      <c r="A5" s="56"/>
      <c r="B5" s="57"/>
      <c r="C5" s="57"/>
      <c r="E5" s="99"/>
      <c r="F5" s="99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78">
        <v>1</v>
      </c>
      <c r="B10" s="70" t="s">
        <v>23</v>
      </c>
      <c r="C10" t="s">
        <v>21</v>
      </c>
      <c r="D10" s="2">
        <v>17</v>
      </c>
      <c r="E10" s="102"/>
      <c r="F10" s="49">
        <f t="shared" ref="F10" si="0">D10*E10</f>
        <v>0</v>
      </c>
    </row>
    <row r="11" spans="1:6" x14ac:dyDescent="0.25">
      <c r="A11" s="78"/>
      <c r="B11" s="71"/>
      <c r="D11" s="2"/>
      <c r="E11" s="49"/>
      <c r="F11" s="49"/>
    </row>
    <row r="12" spans="1:6" x14ac:dyDescent="0.25">
      <c r="A12" s="78">
        <v>2</v>
      </c>
      <c r="B12" s="70" t="s">
        <v>24</v>
      </c>
      <c r="C12" t="s">
        <v>22</v>
      </c>
      <c r="D12" s="2">
        <v>1</v>
      </c>
      <c r="E12" s="102"/>
      <c r="F12" s="49">
        <f>D12*E12</f>
        <v>0</v>
      </c>
    </row>
    <row r="13" spans="1:6" x14ac:dyDescent="0.25">
      <c r="A13" s="78"/>
      <c r="B13" s="77"/>
      <c r="C13" s="66"/>
      <c r="D13" s="67"/>
      <c r="E13" s="68"/>
      <c r="F13" s="68"/>
    </row>
    <row r="14" spans="1:6" x14ac:dyDescent="0.25">
      <c r="A14" s="78">
        <v>3</v>
      </c>
      <c r="B14" s="70" t="s">
        <v>25</v>
      </c>
      <c r="C14" t="s">
        <v>21</v>
      </c>
      <c r="D14" s="2">
        <v>8</v>
      </c>
      <c r="E14" s="102"/>
      <c r="F14" s="49">
        <f>D14*E14</f>
        <v>0</v>
      </c>
    </row>
    <row r="15" spans="1:6" x14ac:dyDescent="0.25">
      <c r="A15" s="65"/>
      <c r="B15" s="71"/>
      <c r="D15" s="2"/>
      <c r="E15" s="49"/>
      <c r="F15" s="49"/>
    </row>
    <row r="16" spans="1:6" ht="60" x14ac:dyDescent="0.25">
      <c r="A16" s="78">
        <v>4</v>
      </c>
      <c r="B16" s="70" t="s">
        <v>52</v>
      </c>
      <c r="C16" t="s">
        <v>2</v>
      </c>
      <c r="D16" s="67">
        <v>12</v>
      </c>
      <c r="E16" s="102"/>
      <c r="F16" s="49">
        <f>D16*E16</f>
        <v>0</v>
      </c>
    </row>
    <row r="17" spans="1:6" x14ac:dyDescent="0.25">
      <c r="A17" s="78"/>
      <c r="B17" s="71"/>
      <c r="D17" s="2"/>
      <c r="E17" s="49"/>
      <c r="F17" s="49"/>
    </row>
    <row r="18" spans="1:6" ht="60" x14ac:dyDescent="0.25">
      <c r="A18" s="78">
        <v>5</v>
      </c>
      <c r="B18" s="71" t="s">
        <v>26</v>
      </c>
      <c r="C18" t="s">
        <v>21</v>
      </c>
      <c r="D18" s="2">
        <v>8</v>
      </c>
      <c r="E18" s="102"/>
      <c r="F18" s="49">
        <f>E18*D18</f>
        <v>0</v>
      </c>
    </row>
    <row r="19" spans="1:6" x14ac:dyDescent="0.25">
      <c r="A19" s="78"/>
      <c r="B19" s="71"/>
      <c r="D19" s="2"/>
      <c r="E19" s="49"/>
      <c r="F19" s="49"/>
    </row>
    <row r="20" spans="1:6" ht="75" x14ac:dyDescent="0.25">
      <c r="A20" s="78">
        <v>6</v>
      </c>
      <c r="B20" s="74" t="s">
        <v>47</v>
      </c>
      <c r="C20" t="s">
        <v>2</v>
      </c>
      <c r="D20" s="2">
        <v>27</v>
      </c>
      <c r="E20" s="102"/>
      <c r="F20" s="49">
        <f>D20*E20</f>
        <v>0</v>
      </c>
    </row>
    <row r="21" spans="1:6" x14ac:dyDescent="0.25">
      <c r="A21" s="78"/>
      <c r="B21" s="70"/>
      <c r="D21" s="2"/>
      <c r="E21" s="49"/>
      <c r="F21" s="49"/>
    </row>
    <row r="22" spans="1:6" s="15" customFormat="1" ht="138.75" customHeight="1" x14ac:dyDescent="0.25">
      <c r="A22" s="78">
        <v>7</v>
      </c>
      <c r="B22" s="70" t="s">
        <v>68</v>
      </c>
      <c r="C22" t="s">
        <v>58</v>
      </c>
      <c r="D22" s="2">
        <v>2</v>
      </c>
      <c r="E22" s="102"/>
      <c r="F22" s="49">
        <f>E22*D22</f>
        <v>0</v>
      </c>
    </row>
    <row r="23" spans="1:6" ht="15.75" thickBot="1" x14ac:dyDescent="0.3">
      <c r="B23" s="28"/>
      <c r="D23" s="2"/>
      <c r="E23" s="49"/>
      <c r="F23" s="49"/>
    </row>
    <row r="24" spans="1:6" s="4" customFormat="1" ht="30.75" thickBot="1" x14ac:dyDescent="0.3">
      <c r="A24" s="50"/>
      <c r="B24" s="25" t="s">
        <v>44</v>
      </c>
      <c r="C24" s="51"/>
      <c r="D24" s="52"/>
      <c r="E24" s="52"/>
      <c r="F24" s="53">
        <f>SUM(F10:F22)</f>
        <v>0</v>
      </c>
    </row>
    <row r="35" spans="1:6" x14ac:dyDescent="0.25">
      <c r="A35" s="58"/>
      <c r="B35" s="60"/>
      <c r="C35" s="60"/>
      <c r="D35" s="60"/>
      <c r="E35" s="60"/>
      <c r="F35" s="60"/>
    </row>
  </sheetData>
  <sheetProtection algorithmName="SHA-512" hashValue="il+JNtkU2l7PJ7N/ExNjwq1qYt4oRD2AUtLziMfFqYfKqvsEPDGD6CskwrS6ws9/OLjSF0M0eXOSlzFozmuBOg==" saltValue="R3s/bSksN69TALaxaJSrvw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17/2016 – GK
VGRADNJA LOVILCA OLJ IN ODVAJANJE 
METEORNIH VOD NA RTP SLOVENJ GRADEC&amp;C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8"/>
  <sheetViews>
    <sheetView view="pageLayout" topLeftCell="A12" zoomScale="70" zoomScaleNormal="100" zoomScalePageLayoutView="7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4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5"/>
      <c r="E2" s="99" t="s">
        <v>7</v>
      </c>
      <c r="F2" s="99"/>
    </row>
    <row r="3" spans="1:6" ht="18" customHeight="1" x14ac:dyDescent="0.3">
      <c r="A3" s="54"/>
      <c r="B3" s="55"/>
      <c r="C3" s="55"/>
      <c r="D3" s="8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86"/>
      <c r="E4" s="99"/>
      <c r="F4" s="99"/>
    </row>
    <row r="5" spans="1:6" ht="18" customHeight="1" x14ac:dyDescent="0.3">
      <c r="A5" s="56"/>
      <c r="B5" s="57"/>
      <c r="C5" s="57"/>
      <c r="D5" s="87"/>
      <c r="E5" s="99"/>
      <c r="F5" s="99"/>
    </row>
    <row r="6" spans="1:6" ht="47.25" customHeight="1" x14ac:dyDescent="0.25">
      <c r="A6" s="12" t="s">
        <v>14</v>
      </c>
      <c r="B6" s="100" t="s">
        <v>59</v>
      </c>
      <c r="C6" s="101"/>
      <c r="D6" s="101"/>
      <c r="E6" s="101"/>
      <c r="F6" s="101"/>
    </row>
    <row r="7" spans="1:6" x14ac:dyDescent="0.25">
      <c r="A7" s="12"/>
      <c r="B7" s="63"/>
      <c r="C7" s="64"/>
      <c r="D7" s="88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9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90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91"/>
      <c r="E10" s="20"/>
      <c r="F10" s="20"/>
    </row>
    <row r="11" spans="1:6" x14ac:dyDescent="0.25">
      <c r="B11" s="1"/>
      <c r="D11" s="83"/>
      <c r="E11" s="2"/>
      <c r="F11" s="2"/>
    </row>
    <row r="12" spans="1:6" ht="90" x14ac:dyDescent="0.25">
      <c r="A12" s="3">
        <v>1</v>
      </c>
      <c r="B12" s="71" t="s">
        <v>46</v>
      </c>
      <c r="C12" t="s">
        <v>1</v>
      </c>
      <c r="D12" s="83">
        <v>137</v>
      </c>
      <c r="E12" s="103"/>
      <c r="F12" s="49">
        <f>E12*D12</f>
        <v>0</v>
      </c>
    </row>
    <row r="13" spans="1:6" x14ac:dyDescent="0.25">
      <c r="B13" s="71"/>
      <c r="D13" s="83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3">
        <v>23</v>
      </c>
      <c r="E14" s="103"/>
      <c r="F14" s="49">
        <f>E14*D14</f>
        <v>0</v>
      </c>
    </row>
    <row r="15" spans="1:6" x14ac:dyDescent="0.25">
      <c r="B15" s="71"/>
      <c r="D15" s="83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1.5</v>
      </c>
      <c r="E16" s="102"/>
      <c r="F16" s="49">
        <f>E16*D16</f>
        <v>0</v>
      </c>
    </row>
    <row r="17" spans="1:6" ht="15" customHeight="1" x14ac:dyDescent="0.25">
      <c r="B17" s="82"/>
      <c r="D17" s="79"/>
      <c r="E17" s="49"/>
      <c r="F17" s="49"/>
    </row>
    <row r="18" spans="1:6" ht="91.5" customHeight="1" x14ac:dyDescent="0.25">
      <c r="A18" s="3">
        <v>4</v>
      </c>
      <c r="B18" s="71" t="s">
        <v>49</v>
      </c>
      <c r="C18" t="s">
        <v>21</v>
      </c>
      <c r="D18" s="83">
        <v>13</v>
      </c>
      <c r="E18" s="103"/>
      <c r="F18" s="49">
        <f>E18*D18</f>
        <v>0</v>
      </c>
    </row>
    <row r="19" spans="1:6" s="80" customFormat="1" x14ac:dyDescent="0.25">
      <c r="A19" s="78"/>
      <c r="B19" s="71"/>
      <c r="D19" s="83"/>
      <c r="E19" s="2"/>
      <c r="F19" s="81"/>
    </row>
    <row r="20" spans="1:6" s="80" customFormat="1" ht="91.5" customHeight="1" x14ac:dyDescent="0.25">
      <c r="A20" s="78">
        <v>5</v>
      </c>
      <c r="B20" s="71" t="s">
        <v>60</v>
      </c>
      <c r="C20" s="80" t="s">
        <v>21</v>
      </c>
      <c r="D20" s="83">
        <v>4</v>
      </c>
      <c r="E20" s="103"/>
      <c r="F20" s="81">
        <f>E20*D20</f>
        <v>0</v>
      </c>
    </row>
    <row r="21" spans="1:6" x14ac:dyDescent="0.25">
      <c r="B21" s="71"/>
      <c r="D21" s="83"/>
      <c r="E21" s="2"/>
      <c r="F21" s="49"/>
    </row>
    <row r="22" spans="1:6" ht="77.25" customHeight="1" x14ac:dyDescent="0.25">
      <c r="A22" s="3">
        <v>6</v>
      </c>
      <c r="B22" s="70" t="s">
        <v>66</v>
      </c>
      <c r="C22" t="s">
        <v>0</v>
      </c>
      <c r="D22" s="83">
        <v>2</v>
      </c>
      <c r="E22" s="103"/>
      <c r="F22" s="49">
        <f>E22*D22</f>
        <v>0</v>
      </c>
    </row>
    <row r="23" spans="1:6" x14ac:dyDescent="0.25">
      <c r="B23" s="71"/>
      <c r="D23" s="83"/>
      <c r="E23" s="2"/>
      <c r="F23" s="49"/>
    </row>
    <row r="24" spans="1:6" ht="135" x14ac:dyDescent="0.25">
      <c r="A24" s="3">
        <v>7</v>
      </c>
      <c r="B24" s="74" t="s">
        <v>61</v>
      </c>
      <c r="C24" t="s">
        <v>0</v>
      </c>
      <c r="D24" s="83">
        <v>1</v>
      </c>
      <c r="E24" s="103"/>
      <c r="F24" s="49">
        <f>E24*D24</f>
        <v>0</v>
      </c>
    </row>
    <row r="25" spans="1:6" x14ac:dyDescent="0.25">
      <c r="B25" s="71"/>
      <c r="D25" s="83"/>
      <c r="E25" s="2"/>
      <c r="F25" s="49"/>
    </row>
    <row r="26" spans="1:6" ht="285" x14ac:dyDescent="0.25">
      <c r="A26" s="3">
        <v>8</v>
      </c>
      <c r="B26" s="70" t="s">
        <v>67</v>
      </c>
      <c r="C26" t="s">
        <v>0</v>
      </c>
      <c r="D26" s="83">
        <v>1</v>
      </c>
      <c r="E26" s="103"/>
      <c r="F26" s="49">
        <f>E26*D26</f>
        <v>0</v>
      </c>
    </row>
    <row r="27" spans="1:6" s="93" customFormat="1" x14ac:dyDescent="0.25">
      <c r="A27" s="78"/>
      <c r="B27" s="70"/>
      <c r="D27" s="83"/>
      <c r="E27" s="2"/>
      <c r="F27" s="81"/>
    </row>
    <row r="28" spans="1:6" s="93" customFormat="1" ht="90" x14ac:dyDescent="0.25">
      <c r="A28" s="78">
        <v>9</v>
      </c>
      <c r="B28" s="70" t="s">
        <v>65</v>
      </c>
      <c r="C28" s="93" t="s">
        <v>0</v>
      </c>
      <c r="D28" s="83">
        <v>1</v>
      </c>
      <c r="E28" s="103"/>
      <c r="F28" s="81">
        <f>E28*D28</f>
        <v>0</v>
      </c>
    </row>
    <row r="29" spans="1:6" x14ac:dyDescent="0.25">
      <c r="B29" s="70"/>
      <c r="E29" s="49"/>
      <c r="F29" s="49"/>
    </row>
    <row r="30" spans="1:6" ht="75" x14ac:dyDescent="0.25">
      <c r="A30" s="3">
        <v>10</v>
      </c>
      <c r="B30" s="70" t="s">
        <v>30</v>
      </c>
      <c r="C30" t="s">
        <v>1</v>
      </c>
      <c r="D30" s="83">
        <v>26</v>
      </c>
      <c r="E30" s="103"/>
      <c r="F30" s="49">
        <f>E30*D30</f>
        <v>0</v>
      </c>
    </row>
    <row r="31" spans="1:6" x14ac:dyDescent="0.25">
      <c r="B31" s="71"/>
      <c r="D31" s="83"/>
      <c r="E31" s="2"/>
      <c r="F31" s="49"/>
    </row>
    <row r="32" spans="1:6" ht="120" x14ac:dyDescent="0.25">
      <c r="A32" s="3">
        <v>11</v>
      </c>
      <c r="B32" s="70" t="s">
        <v>31</v>
      </c>
      <c r="C32" t="s">
        <v>1</v>
      </c>
      <c r="D32" s="69">
        <v>96</v>
      </c>
      <c r="E32" s="104"/>
      <c r="F32" s="49">
        <f>E32*D32</f>
        <v>0</v>
      </c>
    </row>
    <row r="33" spans="1:6" x14ac:dyDescent="0.25">
      <c r="B33" s="71"/>
      <c r="D33" s="83"/>
      <c r="E33" s="2"/>
      <c r="F33" s="49"/>
    </row>
    <row r="34" spans="1:6" ht="60" x14ac:dyDescent="0.25">
      <c r="A34" s="3">
        <v>12</v>
      </c>
      <c r="B34" s="70" t="s">
        <v>57</v>
      </c>
      <c r="C34" t="s">
        <v>1</v>
      </c>
      <c r="D34" s="83">
        <v>41</v>
      </c>
      <c r="E34" s="103"/>
      <c r="F34" s="49">
        <f>E34*D34</f>
        <v>0</v>
      </c>
    </row>
    <row r="35" spans="1:6" x14ac:dyDescent="0.25">
      <c r="B35" s="74"/>
      <c r="D35" s="83"/>
      <c r="E35" s="2"/>
      <c r="F35" s="49"/>
    </row>
    <row r="36" spans="1:6" ht="45" x14ac:dyDescent="0.25">
      <c r="A36" s="3">
        <v>13</v>
      </c>
      <c r="B36" s="70" t="s">
        <v>53</v>
      </c>
      <c r="C36" t="s">
        <v>0</v>
      </c>
      <c r="D36" s="69">
        <v>6</v>
      </c>
      <c r="E36" s="102"/>
      <c r="F36" s="49">
        <f>E36*D36</f>
        <v>0</v>
      </c>
    </row>
    <row r="37" spans="1:6" x14ac:dyDescent="0.25">
      <c r="B37" s="71"/>
      <c r="D37" s="83"/>
      <c r="E37" s="2"/>
      <c r="F37" s="49"/>
    </row>
    <row r="38" spans="1:6" ht="90.75" customHeight="1" x14ac:dyDescent="0.25">
      <c r="A38" s="3">
        <v>14</v>
      </c>
      <c r="B38" s="71" t="s">
        <v>42</v>
      </c>
      <c r="C38" t="s">
        <v>0</v>
      </c>
      <c r="D38" s="83">
        <v>1</v>
      </c>
      <c r="E38" s="103"/>
      <c r="F38" s="49">
        <f>E38*D38</f>
        <v>0</v>
      </c>
    </row>
    <row r="39" spans="1:6" x14ac:dyDescent="0.25">
      <c r="B39" s="71"/>
      <c r="D39" s="83"/>
      <c r="E39" s="2"/>
      <c r="F39" s="49"/>
    </row>
    <row r="40" spans="1:6" ht="105" x14ac:dyDescent="0.25">
      <c r="A40" s="3">
        <v>15</v>
      </c>
      <c r="B40" s="71" t="s">
        <v>33</v>
      </c>
      <c r="C40" t="s">
        <v>0</v>
      </c>
      <c r="D40" s="83">
        <v>1</v>
      </c>
      <c r="E40" s="103"/>
      <c r="F40" s="49">
        <f>E40*D40</f>
        <v>0</v>
      </c>
    </row>
    <row r="41" spans="1:6" s="80" customFormat="1" x14ac:dyDescent="0.25">
      <c r="A41" s="78"/>
      <c r="B41" s="71"/>
      <c r="D41" s="83"/>
      <c r="E41" s="2"/>
      <c r="F41" s="81"/>
    </row>
    <row r="42" spans="1:6" s="80" customFormat="1" ht="90" x14ac:dyDescent="0.25">
      <c r="A42" s="78">
        <v>16</v>
      </c>
      <c r="B42" s="94" t="s">
        <v>62</v>
      </c>
      <c r="C42" s="80" t="s">
        <v>0</v>
      </c>
      <c r="D42" s="83">
        <v>1</v>
      </c>
      <c r="E42" s="103"/>
      <c r="F42" s="81">
        <f>E42*D42</f>
        <v>0</v>
      </c>
    </row>
    <row r="43" spans="1:6" s="4" customFormat="1" x14ac:dyDescent="0.25">
      <c r="A43" s="3"/>
      <c r="B43" s="71"/>
      <c r="C43"/>
      <c r="D43" s="83"/>
      <c r="E43" s="2"/>
      <c r="F43" s="49"/>
    </row>
    <row r="44" spans="1:6" ht="15" customHeight="1" x14ac:dyDescent="0.25">
      <c r="A44" s="3">
        <v>17</v>
      </c>
      <c r="B44" s="70" t="s">
        <v>34</v>
      </c>
      <c r="C44" t="s">
        <v>21</v>
      </c>
      <c r="D44" s="83">
        <v>17</v>
      </c>
      <c r="E44" s="103"/>
      <c r="F44" s="49">
        <f>E44*D44</f>
        <v>0</v>
      </c>
    </row>
    <row r="45" spans="1:6" x14ac:dyDescent="0.25">
      <c r="B45" s="71"/>
      <c r="D45" s="83"/>
      <c r="E45" s="2"/>
      <c r="F45" s="49"/>
    </row>
    <row r="46" spans="1:6" ht="45" x14ac:dyDescent="0.25">
      <c r="A46" s="3">
        <v>18</v>
      </c>
      <c r="B46" s="70" t="s">
        <v>35</v>
      </c>
      <c r="C46" t="s">
        <v>0</v>
      </c>
      <c r="D46" s="83">
        <v>1</v>
      </c>
      <c r="E46" s="103"/>
      <c r="F46" s="49">
        <f>E46*D46</f>
        <v>0</v>
      </c>
    </row>
    <row r="47" spans="1:6" ht="15.75" thickBot="1" x14ac:dyDescent="0.3">
      <c r="B47" s="28"/>
      <c r="D47" s="83"/>
      <c r="E47" s="2"/>
      <c r="F47" s="49"/>
    </row>
    <row r="48" spans="1:6" ht="15.75" thickBot="1" x14ac:dyDescent="0.3">
      <c r="A48" s="50"/>
      <c r="B48" s="25" t="s">
        <v>43</v>
      </c>
      <c r="C48" s="51"/>
      <c r="D48" s="92"/>
      <c r="E48" s="52"/>
      <c r="F48" s="53">
        <f>SUM(F12:F46)</f>
        <v>0</v>
      </c>
    </row>
  </sheetData>
  <sheetProtection algorithmName="SHA-512" hashValue="39ZLEKsBjaweI8htqaEej4RFxqq/bFUHAbCT2JwhV4ZPLlv5Xq5d63eetJQdsJjIXM871OKRS4MaDiF2DOyvTg==" saltValue="L3AYu6TZ1zOVCaRUYbRMVQ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17/2016 – GK
VGRADNJA LOVILCA OLJ IN ODVAJANJE 
METEORNIH VOD NA RTP SLOVENJ GRADEC&amp;C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3"/>
  <sheetViews>
    <sheetView view="pageLayout" topLeftCell="A7" zoomScaleNormal="100" workbookViewId="0">
      <selection activeCell="E20" sqref="E20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ht="30" customHeight="1" x14ac:dyDescent="0.25">
      <c r="A6" s="12" t="s">
        <v>14</v>
      </c>
      <c r="B6" s="100" t="s">
        <v>37</v>
      </c>
      <c r="C6" s="101"/>
      <c r="D6" s="101"/>
      <c r="E6" s="101"/>
      <c r="F6" s="101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36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38</v>
      </c>
      <c r="C12" t="s">
        <v>2</v>
      </c>
      <c r="D12" s="2">
        <v>12</v>
      </c>
      <c r="E12" s="103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63</v>
      </c>
      <c r="C14" t="s">
        <v>21</v>
      </c>
      <c r="D14" s="2">
        <v>8</v>
      </c>
      <c r="E14" s="103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64</v>
      </c>
      <c r="C16" t="s">
        <v>22</v>
      </c>
      <c r="D16" s="2">
        <v>1</v>
      </c>
      <c r="E16" s="103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54</v>
      </c>
      <c r="C18" t="s">
        <v>2</v>
      </c>
      <c r="D18" s="67">
        <v>12</v>
      </c>
      <c r="E18" s="103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45</v>
      </c>
      <c r="C20" t="s">
        <v>2</v>
      </c>
      <c r="D20" s="2">
        <v>2</v>
      </c>
      <c r="E20" s="103"/>
      <c r="F20" s="49">
        <f>E20*D20</f>
        <v>0</v>
      </c>
    </row>
    <row r="21" spans="1:6" ht="15.75" thickBot="1" x14ac:dyDescent="0.3">
      <c r="B21" s="28"/>
      <c r="D21" s="2"/>
      <c r="E21" s="2"/>
      <c r="F21" s="49"/>
    </row>
    <row r="22" spans="1:6" ht="15.75" thickBot="1" x14ac:dyDescent="0.3">
      <c r="A22" s="50"/>
      <c r="B22" s="75" t="s">
        <v>55</v>
      </c>
      <c r="C22" s="51"/>
      <c r="D22" s="52"/>
      <c r="E22" s="52"/>
      <c r="F22" s="53">
        <f>SUM(F12:F21)</f>
        <v>0</v>
      </c>
    </row>
    <row r="24" spans="1:6" x14ac:dyDescent="0.25">
      <c r="B24" s="76"/>
    </row>
    <row r="26" spans="1:6" x14ac:dyDescent="0.25">
      <c r="B26" s="70"/>
    </row>
    <row r="53" spans="1:6" x14ac:dyDescent="0.25">
      <c r="A53" s="58"/>
      <c r="B53" s="60"/>
      <c r="C53" s="60"/>
      <c r="D53" s="60"/>
      <c r="E53" s="60"/>
      <c r="F53" s="60"/>
    </row>
  </sheetData>
  <sheetProtection algorithmName="SHA-512" hashValue="ilqTz0vTCdkWwt7kO2s77/vVsJFRfDE/lG9KJz0icZ3+zBn795LMVVQ28f8FmtebNCHmo8ACuoauam0UTWicXg==" saltValue="unHLq7hGhzc0UsxltH2zzg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17/2016 – GK
VGRADNJA LOVILCA OLJ IN ODVAJANJE 
METEORNIH VOD NA RTP SLOVENJ GRADEC&amp;C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tabSelected="1" view="pageLayout" topLeftCell="A4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48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78">
        <v>1</v>
      </c>
      <c r="B10" s="70" t="s">
        <v>56</v>
      </c>
      <c r="C10" s="93" t="s">
        <v>21</v>
      </c>
      <c r="D10" s="2">
        <v>4</v>
      </c>
      <c r="E10" s="103"/>
      <c r="F10" s="49">
        <f>D10*E10</f>
        <v>0</v>
      </c>
    </row>
    <row r="11" spans="1:6" x14ac:dyDescent="0.25">
      <c r="A11" s="78"/>
      <c r="B11" s="93"/>
      <c r="C11" s="93"/>
      <c r="D11" s="2"/>
      <c r="E11" s="2"/>
      <c r="F11" s="49"/>
    </row>
    <row r="12" spans="1:6" ht="92.25" customHeight="1" x14ac:dyDescent="0.25">
      <c r="A12" s="78">
        <v>2</v>
      </c>
      <c r="B12" s="95" t="s">
        <v>69</v>
      </c>
      <c r="C12" s="93" t="s">
        <v>21</v>
      </c>
      <c r="D12" s="2">
        <v>96</v>
      </c>
      <c r="E12" s="103"/>
      <c r="F12" s="49">
        <f>D12*E12</f>
        <v>0</v>
      </c>
    </row>
    <row r="13" spans="1:6" x14ac:dyDescent="0.25">
      <c r="A13" s="78"/>
      <c r="B13" s="95"/>
      <c r="C13" s="93"/>
      <c r="D13" s="2"/>
      <c r="E13" s="2"/>
      <c r="F13" s="49"/>
    </row>
    <row r="14" spans="1:6" s="93" customFormat="1" ht="92.25" customHeight="1" x14ac:dyDescent="0.25">
      <c r="A14" s="78">
        <v>3</v>
      </c>
      <c r="B14" s="95" t="s">
        <v>70</v>
      </c>
      <c r="C14" s="93" t="s">
        <v>21</v>
      </c>
      <c r="D14" s="2">
        <v>41</v>
      </c>
      <c r="E14" s="103"/>
      <c r="F14" s="81">
        <f>D14*E14</f>
        <v>0</v>
      </c>
    </row>
    <row r="15" spans="1:6" ht="15.75" thickBot="1" x14ac:dyDescent="0.3">
      <c r="B15" s="1"/>
      <c r="D15" s="2"/>
      <c r="E15" s="2"/>
      <c r="F15" s="49"/>
    </row>
    <row r="16" spans="1:6" s="4" customFormat="1" ht="15.75" thickBot="1" x14ac:dyDescent="0.3">
      <c r="A16" s="50"/>
      <c r="B16" s="25" t="s">
        <v>50</v>
      </c>
      <c r="C16" s="51"/>
      <c r="D16" s="52"/>
      <c r="E16" s="52"/>
      <c r="F16" s="53">
        <f>SUM(F10:F15)</f>
        <v>0</v>
      </c>
    </row>
    <row r="18" spans="2:4" x14ac:dyDescent="0.25">
      <c r="B18" s="4"/>
      <c r="D18" s="66"/>
    </row>
    <row r="24" spans="2:4" x14ac:dyDescent="0.25">
      <c r="B24" s="74"/>
    </row>
    <row r="26" spans="2:4" x14ac:dyDescent="0.25">
      <c r="B26" s="76"/>
    </row>
    <row r="28" spans="2:4" x14ac:dyDescent="0.25">
      <c r="B28" s="70"/>
    </row>
    <row r="33" spans="1:6" x14ac:dyDescent="0.25">
      <c r="A33" s="58"/>
      <c r="B33" s="60"/>
      <c r="C33" s="60"/>
      <c r="D33" s="60"/>
      <c r="E33" s="60"/>
      <c r="F33" s="60"/>
    </row>
  </sheetData>
  <sheetProtection algorithmName="SHA-512" hashValue="qkfLBzX7nuuXwioeaJJyQCgh8apTfaDRiJ2Fg9vbl8VjPy3Rly/jHasujhwRRWRvNWYmPY1gKIGZjbxsUUorlw==" saltValue="z2TY9lOMBplgM3SNsTZ8tg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17/2016 – GK
VGRADNJA LOVILCA OLJ IN ODVAJANJE 
METEORNIH VOD NA RTP SLOVENJ GRADEC&amp;C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2016-06-08T13:53:06Z</cp:lastPrinted>
  <dcterms:created xsi:type="dcterms:W3CDTF">2015-12-30T10:57:52Z</dcterms:created>
  <dcterms:modified xsi:type="dcterms:W3CDTF">2016-06-29T11:27:09Z</dcterms:modified>
</cp:coreProperties>
</file>